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33120" yWindow="380" windowWidth="23920" windowHeight="14460" tabRatio="500" firstSheet="2" activeTab="8"/>
  </bookViews>
  <sheets>
    <sheet name="Tour Rankings-Comp" sheetId="1" r:id="rId1"/>
    <sheet name="Tour Rankings-Rec" sheetId="3" r:id="rId2"/>
    <sheet name="WCC" sheetId="7" r:id="rId3"/>
    <sheet name="Kawartha" sheetId="9" r:id="rId4"/>
    <sheet name="Hamilton" sheetId="6" r:id="rId5"/>
    <sheet name="London" sheetId="2" r:id="rId6"/>
    <sheet name="Waterloo" sheetId="4" r:id="rId7"/>
    <sheet name="Exeter" sheetId="5" r:id="rId8"/>
    <sheet name="St Jacobs" sheetId="8" r:id="rId9"/>
  </sheets>
  <definedNames>
    <definedName name="_xlnm._FilterDatabase" localSheetId="5" hidden="1">London!$B$19:$D$28</definedName>
    <definedName name="_xlnm._FilterDatabase" localSheetId="0" hidden="1">'Tour Rankings-Comp'!$A$3:$K$158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4" l="1"/>
  <c r="B32" i="4"/>
  <c r="F25" i="4"/>
  <c r="B25" i="4"/>
  <c r="F18" i="4"/>
  <c r="B18" i="4"/>
  <c r="F11" i="4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R10" i="1"/>
  <c r="N10" i="1"/>
  <c r="M10" i="1"/>
  <c r="R9" i="1"/>
  <c r="N9" i="1"/>
  <c r="M9" i="1"/>
  <c r="R8" i="1"/>
  <c r="N8" i="1"/>
  <c r="M8" i="1"/>
  <c r="R7" i="1"/>
  <c r="N7" i="1"/>
  <c r="M7" i="1"/>
  <c r="R6" i="1"/>
  <c r="N6" i="1"/>
  <c r="M6" i="1"/>
  <c r="R5" i="1"/>
  <c r="N5" i="1"/>
  <c r="M5" i="1"/>
  <c r="R4" i="1"/>
  <c r="N4" i="1"/>
  <c r="M4" i="1"/>
  <c r="R3" i="1"/>
</calcChain>
</file>

<file path=xl/sharedStrings.xml><?xml version="1.0" encoding="utf-8"?>
<sst xmlns="http://schemas.openxmlformats.org/spreadsheetml/2006/main" count="1719" uniqueCount="566">
  <si>
    <t>#</t>
  </si>
  <si>
    <t>Player Name</t>
  </si>
  <si>
    <t>Points</t>
  </si>
  <si>
    <t>20s</t>
  </si>
  <si>
    <t>Finals</t>
  </si>
  <si>
    <t>WCL Points</t>
  </si>
  <si>
    <t>Ab Leitch</t>
  </si>
  <si>
    <t>John Conrad</t>
  </si>
  <si>
    <t>Ray Beierling</t>
  </si>
  <si>
    <t>Rex Johnson</t>
  </si>
  <si>
    <t>Fred Slater</t>
  </si>
  <si>
    <t>Nathan Walsh</t>
  </si>
  <si>
    <t>Ron Reesor</t>
  </si>
  <si>
    <t>Jason Beierling</t>
  </si>
  <si>
    <t>Rueben Jongsma</t>
  </si>
  <si>
    <t>Jake Ruggi</t>
  </si>
  <si>
    <t>Joe Fulop</t>
  </si>
  <si>
    <t>Nathan Jongsma</t>
  </si>
  <si>
    <t>George Cook</t>
  </si>
  <si>
    <t>Louis Gauthier</t>
  </si>
  <si>
    <t>Matt Brown</t>
  </si>
  <si>
    <t>Justin Slater</t>
  </si>
  <si>
    <t>Eric Miltenburg</t>
  </si>
  <si>
    <t>John Harvey</t>
  </si>
  <si>
    <t>Derek Hale</t>
  </si>
  <si>
    <t>Kent Robinson</t>
  </si>
  <si>
    <t>Wayne Gingerich</t>
  </si>
  <si>
    <t>Greg Matthison</t>
  </si>
  <si>
    <t>Dale Wagler</t>
  </si>
  <si>
    <t>Reg Matthison</t>
  </si>
  <si>
    <t>Clare Kuepfer</t>
  </si>
  <si>
    <t>Dave Brown</t>
  </si>
  <si>
    <t>Doug Steinburg</t>
  </si>
  <si>
    <t>Chris Gorsline</t>
  </si>
  <si>
    <t>Tom Doucette</t>
  </si>
  <si>
    <t>Jim Ramer</t>
  </si>
  <si>
    <t>WCL Ranking</t>
  </si>
  <si>
    <t>Rank</t>
  </si>
  <si>
    <t>Home Club</t>
  </si>
  <si>
    <t>Events</t>
  </si>
  <si>
    <t>London</t>
  </si>
  <si>
    <t>Waterloo</t>
  </si>
  <si>
    <t>Exeter</t>
  </si>
  <si>
    <t>Toronto</t>
  </si>
  <si>
    <t>Tavistock</t>
  </si>
  <si>
    <t>St Jacobs</t>
  </si>
  <si>
    <t>Average</t>
  </si>
  <si>
    <t>Brian Cook</t>
  </si>
  <si>
    <t>Varna</t>
  </si>
  <si>
    <t>Stratford</t>
  </si>
  <si>
    <t>Quinte</t>
  </si>
  <si>
    <t>Preston</t>
  </si>
  <si>
    <t>Hamilton</t>
  </si>
  <si>
    <t>Rich Mader</t>
  </si>
  <si>
    <t>Brian Miltenburg</t>
  </si>
  <si>
    <t>Paul Crowley</t>
  </si>
  <si>
    <t>Hanover</t>
  </si>
  <si>
    <t>Bill Freeman</t>
  </si>
  <si>
    <t>Jason Hogan</t>
  </si>
  <si>
    <t>Kawartha</t>
  </si>
  <si>
    <t>Ken Robinson</t>
  </si>
  <si>
    <t>Bob Mader</t>
  </si>
  <si>
    <t>Howard Martin</t>
  </si>
  <si>
    <t>Sudbury</t>
  </si>
  <si>
    <t>Robert Bonnett</t>
  </si>
  <si>
    <t>Rob Mader</t>
  </si>
  <si>
    <t>Marlin Lichti</t>
  </si>
  <si>
    <t>Ronnie Haymes</t>
  </si>
  <si>
    <t>Raymond Kappes</t>
  </si>
  <si>
    <t>Raymond Haymes</t>
  </si>
  <si>
    <t>Merv Wice</t>
  </si>
  <si>
    <t>Paul Brubacher</t>
  </si>
  <si>
    <t>Brian Simpson</t>
  </si>
  <si>
    <t>David Taylor</t>
  </si>
  <si>
    <t>Jason Carter</t>
  </si>
  <si>
    <t>Ryan Hedley</t>
  </si>
  <si>
    <t>Dale Drewery</t>
  </si>
  <si>
    <t>Cecil Wittich</t>
  </si>
  <si>
    <t>Dwayne Campbell</t>
  </si>
  <si>
    <t>Roger Vaillancourt</t>
  </si>
  <si>
    <t>Jim Spaetzel</t>
  </si>
  <si>
    <t>Michael Coutanche</t>
  </si>
  <si>
    <t>Scott Houle</t>
  </si>
  <si>
    <t>Marvin Reed</t>
  </si>
  <si>
    <t>Bruce Hartung</t>
  </si>
  <si>
    <t>Dan Battler</t>
  </si>
  <si>
    <t>Andrew Van Andel</t>
  </si>
  <si>
    <t>Vernon Younker</t>
  </si>
  <si>
    <t>P.E.I.</t>
  </si>
  <si>
    <t>Duane Seiersen</t>
  </si>
  <si>
    <t>David Neufeld</t>
  </si>
  <si>
    <t>Kevin Bechtel</t>
  </si>
  <si>
    <t>Murray Matthison</t>
  </si>
  <si>
    <t>John Heibert</t>
  </si>
  <si>
    <t>Deb Cripps</t>
  </si>
  <si>
    <t>Arnie Dyck</t>
  </si>
  <si>
    <t>Pete Montgomery</t>
  </si>
  <si>
    <t>Beverly Vaillancourt</t>
  </si>
  <si>
    <t>Gerald Glousher</t>
  </si>
  <si>
    <t>Steve Wiseman</t>
  </si>
  <si>
    <t>Mike Pope</t>
  </si>
  <si>
    <t>Simon Jongsma</t>
  </si>
  <si>
    <t>Will Taylor</t>
  </si>
  <si>
    <t>Jim Elslinger</t>
  </si>
  <si>
    <t>Lawrence Wicks</t>
  </si>
  <si>
    <t>Tom Johnston</t>
  </si>
  <si>
    <t>Lloyd Wiseman</t>
  </si>
  <si>
    <t>Ted Morrison</t>
  </si>
  <si>
    <t>David Dunn</t>
  </si>
  <si>
    <t>Art Eby</t>
  </si>
  <si>
    <t>Simon Martin</t>
  </si>
  <si>
    <t>Brendan Whitfield</t>
  </si>
  <si>
    <t>Matt Casey</t>
  </si>
  <si>
    <t>Piers Macnaughton</t>
  </si>
  <si>
    <t>Chad Cole</t>
  </si>
  <si>
    <t>David Bebee</t>
  </si>
  <si>
    <t>Orville Cook</t>
  </si>
  <si>
    <t>Owen Sound</t>
  </si>
  <si>
    <t>Blaine Patterson</t>
  </si>
  <si>
    <t>Dwight Bender</t>
  </si>
  <si>
    <t>Jeremy Howey</t>
  </si>
  <si>
    <t>Thomas Piggott</t>
  </si>
  <si>
    <t>David Younker</t>
  </si>
  <si>
    <t>Bill Davis</t>
  </si>
  <si>
    <t>Gord Paul</t>
  </si>
  <si>
    <t>Matthew Piggott</t>
  </si>
  <si>
    <t>Carl Hiebert</t>
  </si>
  <si>
    <t>Greg Hermer</t>
  </si>
  <si>
    <t>Bruce Halliday</t>
  </si>
  <si>
    <t>Daniel Ellis</t>
  </si>
  <si>
    <t>Ken Whytock</t>
  </si>
  <si>
    <t>Tom Macnaughton</t>
  </si>
  <si>
    <t>William Pope</t>
  </si>
  <si>
    <t>Spencer Bonar</t>
  </si>
  <si>
    <t>Kevin Hedley</t>
  </si>
  <si>
    <t>Vince Charbonneau</t>
  </si>
  <si>
    <t>Norman Kirk</t>
  </si>
  <si>
    <t>John Quaiser</t>
  </si>
  <si>
    <t>Ryan Gaertner</t>
  </si>
  <si>
    <t>Fred Pearson</t>
  </si>
  <si>
    <t>Jon Lovell</t>
  </si>
  <si>
    <t>Greg Mercer</t>
  </si>
  <si>
    <t>Glenn Fretz</t>
  </si>
  <si>
    <t>Kathleen Crowley</t>
  </si>
  <si>
    <t>Cole Fess</t>
  </si>
  <si>
    <t>Stephen Lloyd</t>
  </si>
  <si>
    <t>Daniel Caulfield</t>
  </si>
  <si>
    <t>Holman Gao</t>
  </si>
  <si>
    <t>Jeff Vanarsdall</t>
  </si>
  <si>
    <t>Velma Chard</t>
  </si>
  <si>
    <t>Larry Sosnoski</t>
  </si>
  <si>
    <t>Alex Bedee</t>
  </si>
  <si>
    <t>Bruce McDermott</t>
  </si>
  <si>
    <t>Charbiol Colebatch</t>
  </si>
  <si>
    <t>Brendan Munhall</t>
  </si>
  <si>
    <t>Tim Reinman</t>
  </si>
  <si>
    <t>Daniel Hauser</t>
  </si>
  <si>
    <t># of events</t>
  </si>
  <si>
    <t>Frank Schuurman</t>
  </si>
  <si>
    <t>Deanna Ruggi</t>
  </si>
  <si>
    <t>Terry Gough</t>
  </si>
  <si>
    <t>Annita Dicker</t>
  </si>
  <si>
    <t>Brian Sweet</t>
  </si>
  <si>
    <t>Deb Riopel</t>
  </si>
  <si>
    <t>Lise Doucette</t>
  </si>
  <si>
    <t>Conrad Sitter</t>
  </si>
  <si>
    <t>Bob Sweet</t>
  </si>
  <si>
    <t>HENSON, Joseph</t>
  </si>
  <si>
    <t>O'BRIEN, John</t>
  </si>
  <si>
    <t>HOGAN, Margaret</t>
  </si>
  <si>
    <t>Mark Nolan</t>
  </si>
  <si>
    <t>Michael Divinski</t>
  </si>
  <si>
    <t>MCDONALD, Jamie</t>
  </si>
  <si>
    <t>Paul Weeks</t>
  </si>
  <si>
    <t>MADLENSKY, John</t>
  </si>
  <si>
    <t>DAVIDSON, Oliver</t>
  </si>
  <si>
    <t>BEATTY, Gavin</t>
  </si>
  <si>
    <t>Chris Leitch</t>
  </si>
  <si>
    <t>VAILLANCOURT, Kyle</t>
  </si>
  <si>
    <t>Alex Protas</t>
  </si>
  <si>
    <t>VAN HEESWYK, Mark</t>
  </si>
  <si>
    <t>Coe Miltenburg</t>
  </si>
  <si>
    <t>HOGAN, Jason</t>
  </si>
  <si>
    <t>Diane Keller</t>
  </si>
  <si>
    <t>CAMPBELL, Darren</t>
  </si>
  <si>
    <t>Oliver Davidson</t>
  </si>
  <si>
    <t>HARTUNG, Josh</t>
  </si>
  <si>
    <t>Kent Davidson</t>
  </si>
  <si>
    <t>Jim Bell</t>
  </si>
  <si>
    <t>REED, Eleanor</t>
  </si>
  <si>
    <t>CAMPBELL, Wayne</t>
  </si>
  <si>
    <t>JUTZI, Peter</t>
  </si>
  <si>
    <t>WICKS, Christian</t>
  </si>
  <si>
    <t>LEITCH, Chris</t>
  </si>
  <si>
    <t>VAILLANCOURT, Gerald</t>
  </si>
  <si>
    <t>KUEPFER, Cathy</t>
  </si>
  <si>
    <t>VAILLANCOURT, Matthew</t>
  </si>
  <si>
    <t>DAVIDSON, Kent</t>
  </si>
  <si>
    <t>CAMPBELL, Christina</t>
  </si>
  <si>
    <t>BAER, Matt</t>
  </si>
  <si>
    <t>CHAMBERLAIN, David</t>
  </si>
  <si>
    <t>MONTGOMERY, Andrea</t>
  </si>
  <si>
    <t>Elgin Keller</t>
  </si>
  <si>
    <t>VARSHEKKA, John</t>
  </si>
  <si>
    <t>HOSKEN, Tim</t>
  </si>
  <si>
    <t>KRAEMER, Gary</t>
  </si>
  <si>
    <t>SPEZIALE, Simone</t>
  </si>
  <si>
    <t>STEEVES, Donald</t>
  </si>
  <si>
    <t>QUAISER, Mike</t>
  </si>
  <si>
    <t>CANRINUS, Jolan</t>
  </si>
  <si>
    <t>VELTKAMP, Henry</t>
  </si>
  <si>
    <t>DICKEY, Shawn</t>
  </si>
  <si>
    <t>DOWHANIUK, Taylor</t>
  </si>
  <si>
    <t>STEINBURG, Doug</t>
  </si>
  <si>
    <t>MATTHISON, Reg</t>
  </si>
  <si>
    <t>BEATH, Stephen</t>
  </si>
  <si>
    <t>BUCHOK, Steve</t>
  </si>
  <si>
    <t>Mabel Keller</t>
  </si>
  <si>
    <t>CUNNINGHAM, Darlene</t>
  </si>
  <si>
    <t>STEINBURG, Nicholas</t>
  </si>
  <si>
    <t>Caroline Baker</t>
  </si>
  <si>
    <t>BEDARD, Gerry</t>
  </si>
  <si>
    <t>KLEMENHAGEN, Joe</t>
  </si>
  <si>
    <t>HALE, Rob</t>
  </si>
  <si>
    <t>SWEET, Dan</t>
  </si>
  <si>
    <t>SWEET, Bruce</t>
  </si>
  <si>
    <t>SWEET, Brian</t>
  </si>
  <si>
    <t>Peter Cunningham</t>
  </si>
  <si>
    <t>MATTHISON, Murray</t>
  </si>
  <si>
    <t>CROKE, Sarah</t>
  </si>
  <si>
    <t>BAER, Dan</t>
  </si>
  <si>
    <t>CUNNINGHAM, Rick</t>
  </si>
  <si>
    <t>BOYLE, Anne</t>
  </si>
  <si>
    <t>GOERGER, Jacob</t>
  </si>
  <si>
    <t>HEDLEY, Greg</t>
  </si>
  <si>
    <t>SIDER, Eric</t>
  </si>
  <si>
    <t>HUNTER, Brian</t>
  </si>
  <si>
    <t>CORRIGAN, Max</t>
  </si>
  <si>
    <t>STEINBURG, Justin</t>
  </si>
  <si>
    <t>BANKS, Stephanie</t>
  </si>
  <si>
    <t>COLE, Jacquie</t>
  </si>
  <si>
    <t>DOWHANIUK, Brock</t>
  </si>
  <si>
    <t>REINMAN, Marie Boyle</t>
  </si>
  <si>
    <t>COLE, Cara</t>
  </si>
  <si>
    <t>DOWNHANIUK, Paul</t>
  </si>
  <si>
    <t>MARTIN, Arlin</t>
  </si>
  <si>
    <t>RYAN, Dianne</t>
  </si>
  <si>
    <t>HOGG, Rob</t>
  </si>
  <si>
    <t>LUINENBURG, Lisa</t>
  </si>
  <si>
    <t>GIROLAMI, David</t>
  </si>
  <si>
    <t>ELLIOTT, Kristen</t>
  </si>
  <si>
    <t>CHARD, Catherine</t>
  </si>
  <si>
    <t>CHARD, Louis S.</t>
  </si>
  <si>
    <t>Score</t>
  </si>
  <si>
    <t>Club</t>
  </si>
  <si>
    <t>St. Jacobs</t>
  </si>
  <si>
    <t>Round 2</t>
  </si>
  <si>
    <t>Final Four</t>
  </si>
  <si>
    <t>POOL A</t>
  </si>
  <si>
    <t>Dan Shantz</t>
  </si>
  <si>
    <t>POOL B</t>
  </si>
  <si>
    <t>POOL C</t>
  </si>
  <si>
    <t>POOL D</t>
  </si>
  <si>
    <t>A FINAL</t>
  </si>
  <si>
    <t>OVERALL</t>
  </si>
  <si>
    <t>Cash prize</t>
  </si>
  <si>
    <t>B FINAL</t>
  </si>
  <si>
    <t>Clarence Miedema</t>
  </si>
  <si>
    <t>Dennis Ernest</t>
  </si>
  <si>
    <t>John O'Brien</t>
  </si>
  <si>
    <t>Margaret Hogan</t>
  </si>
  <si>
    <t>World Crokinole Championships - Competitive Senior Singles Division</t>
  </si>
  <si>
    <t>Pool A (1:30pm)</t>
  </si>
  <si>
    <t>Pool B (3:30pm)</t>
  </si>
  <si>
    <t>Play-offs (top 2 advance)</t>
  </si>
  <si>
    <t>Overall Ranking</t>
  </si>
  <si>
    <t>HAYMES, Ronnie</t>
  </si>
  <si>
    <t>ROBINSON, Kent</t>
  </si>
  <si>
    <t>COOK, Brian</t>
  </si>
  <si>
    <t>LEITCH, Ab</t>
  </si>
  <si>
    <t>WALSH, Nathan</t>
  </si>
  <si>
    <t>BEIERLING, Ray</t>
  </si>
  <si>
    <t>MILTENBURG, Eric</t>
  </si>
  <si>
    <t>KAPPES, Raymond</t>
  </si>
  <si>
    <t>HARVEY, John</t>
  </si>
  <si>
    <t>TAYLOR, David</t>
  </si>
  <si>
    <t>GINGERICH, Wayne</t>
  </si>
  <si>
    <t>MADER, Richard</t>
  </si>
  <si>
    <t>SIMPSON, Brian</t>
  </si>
  <si>
    <t>Championships</t>
  </si>
  <si>
    <t>SLATER, Justin</t>
  </si>
  <si>
    <t>Brian vs Nathan (best 2/3 sets)</t>
  </si>
  <si>
    <t>WICE, Merv</t>
  </si>
  <si>
    <t>CAMPBELL, Dwayne</t>
  </si>
  <si>
    <t>GAUTHIER, Louis</t>
  </si>
  <si>
    <t>Set #1: 4 - 4 (Brian won tie-breaker)</t>
  </si>
  <si>
    <t>BRUBACHER, Paul</t>
  </si>
  <si>
    <t>MADER, Rob</t>
  </si>
  <si>
    <t>Set #2: 4 - 4 (Nathan won tie-breaker)</t>
  </si>
  <si>
    <t>BEIERLING, Jason</t>
  </si>
  <si>
    <t>Set #3: 5 - 1 (Brian won)</t>
  </si>
  <si>
    <t>HAYMES, Raymond</t>
  </si>
  <si>
    <t>SLATER, Fred</t>
  </si>
  <si>
    <t>HEDLEY, Ryan</t>
  </si>
  <si>
    <t>COUTANCHE, Michael</t>
  </si>
  <si>
    <t>Third Place</t>
  </si>
  <si>
    <t>DREWERY, Dale</t>
  </si>
  <si>
    <t>JOHNSTON, Rex</t>
  </si>
  <si>
    <t>Ray vs Ab (best 2/3 sets)</t>
  </si>
  <si>
    <t>HALE, Derek</t>
  </si>
  <si>
    <t>CONRAD, John</t>
  </si>
  <si>
    <t>Set #1: 6 - 2 (Ray won)</t>
  </si>
  <si>
    <t>ROBINSON, Ken</t>
  </si>
  <si>
    <t>MILTENBURG, Brian</t>
  </si>
  <si>
    <t>Set #2: 5 - 3 (Ray won)</t>
  </si>
  <si>
    <t>CROWLEY, Paul</t>
  </si>
  <si>
    <t>SEIERSEN, Duane</t>
  </si>
  <si>
    <t>VAILLANCOURT, Roger</t>
  </si>
  <si>
    <t>RUGGI, Jake</t>
  </si>
  <si>
    <t>SPAETZEL, Jim</t>
  </si>
  <si>
    <t>MADER, Robert E.</t>
  </si>
  <si>
    <t>REESOR, Ron</t>
  </si>
  <si>
    <t>CRIPPS, Deb</t>
  </si>
  <si>
    <t>HOULE, Scott</t>
  </si>
  <si>
    <t>FREEMAN, Bill</t>
  </si>
  <si>
    <t>HARTUNG, Bruce</t>
  </si>
  <si>
    <t>GLOUSHER, Gerald</t>
  </si>
  <si>
    <t>BATTLER, Dan</t>
  </si>
  <si>
    <t>TAYLOR, Will</t>
  </si>
  <si>
    <t>VAN ANDEL, Andrew</t>
  </si>
  <si>
    <t>COOK, George</t>
  </si>
  <si>
    <t>YOUNKER, Vernon</t>
  </si>
  <si>
    <t>JOHNSTON, Tom</t>
  </si>
  <si>
    <t>NEUFELD, David</t>
  </si>
  <si>
    <t>WISEMAN, Lloyd</t>
  </si>
  <si>
    <t>BECHTEL, Kevin</t>
  </si>
  <si>
    <t>WAGLER, Dale</t>
  </si>
  <si>
    <t>HIEBERT, John</t>
  </si>
  <si>
    <t>WHITFIELD, Brendan</t>
  </si>
  <si>
    <t>MATTHISON, Greg</t>
  </si>
  <si>
    <t>BROWN, Matt</t>
  </si>
  <si>
    <t>DYCK, Arnie</t>
  </si>
  <si>
    <t>COOK, Orville</t>
  </si>
  <si>
    <t>BROWN, Dave</t>
  </si>
  <si>
    <t>GORSLINE, Chris</t>
  </si>
  <si>
    <t>MONTGOMERY, Pete</t>
  </si>
  <si>
    <t>PATTERSON, Blaine</t>
  </si>
  <si>
    <t>VAILLANCOURT, Beverly</t>
  </si>
  <si>
    <t>BENDER, Dwight</t>
  </si>
  <si>
    <t>WISEMAN, Steve</t>
  </si>
  <si>
    <t>HOWEY, Jeremy</t>
  </si>
  <si>
    <t>POPE, Mike</t>
  </si>
  <si>
    <t>JONGSMA, Simon</t>
  </si>
  <si>
    <t>KUEPFER, Clare</t>
  </si>
  <si>
    <t>ELSLIGER, Jim</t>
  </si>
  <si>
    <t>DAVIS, Bill</t>
  </si>
  <si>
    <t>BONNETT, Robert</t>
  </si>
  <si>
    <t>HIEBERT, Carl</t>
  </si>
  <si>
    <t>WICKS, Lawrence</t>
  </si>
  <si>
    <t>HERMER, Greg</t>
  </si>
  <si>
    <t>MORRISON, Ted</t>
  </si>
  <si>
    <t>HALLIDAY, Bruce</t>
  </si>
  <si>
    <t>DUNN, David</t>
  </si>
  <si>
    <t>ELLIS, Daniel</t>
  </si>
  <si>
    <t>EBY, Art</t>
  </si>
  <si>
    <t>MACNAUGHTON, Tom</t>
  </si>
  <si>
    <t>MARTIN, Simon</t>
  </si>
  <si>
    <t>KIRK, Norman</t>
  </si>
  <si>
    <t>JONGSMA, Nathan</t>
  </si>
  <si>
    <t>GAERTNER, Ryan</t>
  </si>
  <si>
    <t>CASEY, Matt</t>
  </si>
  <si>
    <t>LOVELL, Jon</t>
  </si>
  <si>
    <t>MACNAUGHTON, Piers</t>
  </si>
  <si>
    <t>FESS, Cole</t>
  </si>
  <si>
    <t>COLE, Chad</t>
  </si>
  <si>
    <t>CAULFIELD, Daniel</t>
  </si>
  <si>
    <t>BEBEE, David</t>
  </si>
  <si>
    <t>SOSNOSKI, Larry</t>
  </si>
  <si>
    <t>COLEBATCH, Charbiol</t>
  </si>
  <si>
    <t>JONGSMA, Reuben</t>
  </si>
  <si>
    <t>MUNHALL, Brendan</t>
  </si>
  <si>
    <t>PIGGOTT, Thomas</t>
  </si>
  <si>
    <t>YOUNKER, David</t>
  </si>
  <si>
    <t>PAUL, Gord</t>
  </si>
  <si>
    <t>PIGGOTT, Matthew</t>
  </si>
  <si>
    <t>WHYTOCK, Ken</t>
  </si>
  <si>
    <t>POPE, William</t>
  </si>
  <si>
    <t>BONAR, Spencer</t>
  </si>
  <si>
    <t>HEDLEY, Kevin</t>
  </si>
  <si>
    <t>CHRBONNEAU, Vince</t>
  </si>
  <si>
    <t>QUAISER, John</t>
  </si>
  <si>
    <t>PEARSON, Fred</t>
  </si>
  <si>
    <t>MERCER, Greg</t>
  </si>
  <si>
    <t>FRETZ, Glenn</t>
  </si>
  <si>
    <t>CROWLEY, Kathleen</t>
  </si>
  <si>
    <t>LLOYD, Stephen</t>
  </si>
  <si>
    <t>GAO, Holman</t>
  </si>
  <si>
    <t>VANARSDALL, Jeff</t>
  </si>
  <si>
    <t>CHARD, Velma</t>
  </si>
  <si>
    <t>BEEDE, Alex</t>
  </si>
  <si>
    <t>MCDERMOTT, Bruce</t>
  </si>
  <si>
    <t>REINMAN, Tim</t>
  </si>
  <si>
    <t>HAUSER, Daniel</t>
  </si>
  <si>
    <t>World Crokinole Championships - Recreational Senior Singles Division</t>
  </si>
  <si>
    <t>Play-off (top 2 advance)</t>
  </si>
  <si>
    <t>LICHTI, Marlin</t>
  </si>
  <si>
    <t>CARTER. Jason</t>
  </si>
  <si>
    <t>SCHUURMAN, Frank</t>
  </si>
  <si>
    <r>
      <t xml:space="preserve">Jason vs Jamie </t>
    </r>
    <r>
      <rPr>
        <sz val="12"/>
        <rFont val="Arial"/>
      </rPr>
      <t>(best 2/3 sets)</t>
    </r>
  </si>
  <si>
    <t>Set #1: 6-0 (Jason won)</t>
  </si>
  <si>
    <t>Set #2: 4 - 4 (Jason won tie-breaker)</t>
  </si>
  <si>
    <r>
      <t xml:space="preserve">Marlin vs John </t>
    </r>
    <r>
      <rPr>
        <sz val="12"/>
        <rFont val="Arial"/>
      </rPr>
      <t>(best 2/3 sets)</t>
    </r>
  </si>
  <si>
    <t>Set #1: 5 - 1 (John won)</t>
  </si>
  <si>
    <t>Set #1: 5 - 3 (Marlin won)</t>
  </si>
  <si>
    <t>Set #2: 5 - 3 (Marlin won)</t>
  </si>
  <si>
    <t>RUGGI, Deanna</t>
  </si>
  <si>
    <t>RIOPEL, Debbie</t>
  </si>
  <si>
    <t>WEEKS, Paul</t>
  </si>
  <si>
    <t>DICKER, Annita</t>
  </si>
  <si>
    <t>DOUCETTE, Lise</t>
  </si>
  <si>
    <t>GOUGH, Terry</t>
  </si>
  <si>
    <t>DIVINSKI, Michael</t>
  </si>
  <si>
    <t>NOLAN, Mark</t>
  </si>
  <si>
    <t>KELLER, Diane</t>
  </si>
  <si>
    <t>SWEET. Robert</t>
  </si>
  <si>
    <r>
      <t xml:space="preserve">NCA Tour Points Rankings - competitive division </t>
    </r>
    <r>
      <rPr>
        <sz val="12"/>
        <rFont val="Arial"/>
      </rPr>
      <t>(best 4 events go towards each player's overall WCL points total)</t>
    </r>
  </si>
  <si>
    <t>Top 4 Players per club</t>
  </si>
  <si>
    <t>NCA Ranking</t>
  </si>
  <si>
    <t xml:space="preserve">Club </t>
  </si>
  <si>
    <t>Top 10 Avg (Min 2 events)</t>
  </si>
  <si>
    <t>Name</t>
  </si>
  <si>
    <t>Joe Arnup</t>
  </si>
  <si>
    <t>Rex Johnston</t>
  </si>
  <si>
    <t>Len Chard</t>
  </si>
  <si>
    <t>Coe Miltenberg</t>
  </si>
  <si>
    <t>Lanny McNeil</t>
  </si>
  <si>
    <t>John O'Brian</t>
  </si>
  <si>
    <t>Bernie Kraemer</t>
  </si>
  <si>
    <t>Lorne Giacomelli</t>
  </si>
  <si>
    <t>Cathy Kuepfer</t>
  </si>
  <si>
    <t>Christian Wicks</t>
  </si>
  <si>
    <t>Sarah Beierling</t>
  </si>
  <si>
    <t>Ingersoll</t>
  </si>
  <si>
    <t>Christina Campbell</t>
  </si>
  <si>
    <t>Grant Brown</t>
  </si>
  <si>
    <t>Steve Buchok</t>
  </si>
  <si>
    <t>Kim Stankiewicz</t>
  </si>
  <si>
    <t>Elmer Cook</t>
  </si>
  <si>
    <t>Dowhaniuk</t>
  </si>
  <si>
    <t>Jay Dilts</t>
  </si>
  <si>
    <t>Mike Huff</t>
  </si>
  <si>
    <t>Taylor Dowhanuik</t>
  </si>
  <si>
    <t>Jolan Canrinus</t>
  </si>
  <si>
    <t>Brian H</t>
  </si>
  <si>
    <t>Doug S</t>
  </si>
  <si>
    <t xml:space="preserve">Brian Sweet </t>
  </si>
  <si>
    <t>Cecil Wittcih</t>
  </si>
  <si>
    <t>Jamie McDonald</t>
  </si>
  <si>
    <t>John Madlensky</t>
  </si>
  <si>
    <t>Gavin Beatty</t>
  </si>
  <si>
    <t>Kyle Vaillancourt</t>
  </si>
  <si>
    <t>Mark Van Heeswyk</t>
  </si>
  <si>
    <t>Darren Campbell</t>
  </si>
  <si>
    <t>Josh Hartung</t>
  </si>
  <si>
    <t>Eleanor Reed</t>
  </si>
  <si>
    <t>Steve Croft</t>
  </si>
  <si>
    <t>Wayne Campbell</t>
  </si>
  <si>
    <t>Robert Breckon</t>
  </si>
  <si>
    <t>Peter Jutzi</t>
  </si>
  <si>
    <t>Bette Cunningham</t>
  </si>
  <si>
    <t>Dan S</t>
  </si>
  <si>
    <t>Gerald Vaillancourt</t>
  </si>
  <si>
    <t>Matthew Vaillancourt</t>
  </si>
  <si>
    <t>Matt Baer</t>
  </si>
  <si>
    <t>David Chamberlain</t>
  </si>
  <si>
    <t>Andrea Montgomery</t>
  </si>
  <si>
    <t>John Varshekka</t>
  </si>
  <si>
    <t>Tim Hosken</t>
  </si>
  <si>
    <t>Gary Kraemer</t>
  </si>
  <si>
    <t>Simone Speziale</t>
  </si>
  <si>
    <t>Donald Steeves</t>
  </si>
  <si>
    <t>Mike Quaiser</t>
  </si>
  <si>
    <t>Karen R</t>
  </si>
  <si>
    <t>Henry Veltkamp</t>
  </si>
  <si>
    <t>Shawn Dickey</t>
  </si>
  <si>
    <t>Taylor Dowhaniuk</t>
  </si>
  <si>
    <t>Stephen Beath</t>
  </si>
  <si>
    <t>Darlene Cunningham</t>
  </si>
  <si>
    <t>Nicholas Steinburg</t>
  </si>
  <si>
    <t>Gerry Bedard</t>
  </si>
  <si>
    <t>Joe Klemenhagen</t>
  </si>
  <si>
    <t>Rob Hale</t>
  </si>
  <si>
    <t>Dan Sweet</t>
  </si>
  <si>
    <t>Bruce Sweet</t>
  </si>
  <si>
    <t>Sarah Croke</t>
  </si>
  <si>
    <t>Dan Baer</t>
  </si>
  <si>
    <t>Rick Cunningham</t>
  </si>
  <si>
    <t>Anne Boyle</t>
  </si>
  <si>
    <t>Jacob Goerger</t>
  </si>
  <si>
    <t>Greg Hedley</t>
  </si>
  <si>
    <t>Eric Sider</t>
  </si>
  <si>
    <t>Brian Hunter</t>
  </si>
  <si>
    <t>Max Corrigan</t>
  </si>
  <si>
    <t>Justin Steinburg</t>
  </si>
  <si>
    <t>Stephanie Banks</t>
  </si>
  <si>
    <t>Jacquie Cole</t>
  </si>
  <si>
    <t>Brock Downhaniuk</t>
  </si>
  <si>
    <t xml:space="preserve">Marie Boyle Reinman </t>
  </si>
  <si>
    <t>Cara Cole</t>
  </si>
  <si>
    <t>Paul Downhaniuk</t>
  </si>
  <si>
    <t>Arlin Martin</t>
  </si>
  <si>
    <t>Dianne Ryan</t>
  </si>
  <si>
    <t>Rob Hogg</t>
  </si>
  <si>
    <t>Lisa Luinenburg</t>
  </si>
  <si>
    <t>David Girolami</t>
  </si>
  <si>
    <t>Kristen Elliot</t>
  </si>
  <si>
    <t>Catherine Chard</t>
  </si>
  <si>
    <t>Louis S. Chard</t>
  </si>
  <si>
    <t>Joseph Henson</t>
  </si>
  <si>
    <r>
      <t xml:space="preserve">NCA Tour Points Rankings - recreational division </t>
    </r>
    <r>
      <rPr>
        <sz val="12"/>
        <rFont val="Arial"/>
      </rPr>
      <t>(best 3 events go towards each player's overall WCL points total)</t>
    </r>
  </si>
  <si>
    <t>2009 Kawartha Bowl - Final Standings</t>
  </si>
  <si>
    <t>Scone</t>
  </si>
  <si>
    <t>Golden Horseshoe 2010</t>
  </si>
  <si>
    <t>Ron Haymes</t>
  </si>
  <si>
    <t>Plus 2</t>
  </si>
  <si>
    <t>Plus 1</t>
  </si>
  <si>
    <t>C FINAL</t>
  </si>
  <si>
    <t>Jaye Dilts</t>
  </si>
  <si>
    <t>Stever Buckok</t>
  </si>
  <si>
    <t>D FINAL</t>
  </si>
  <si>
    <t>Brock Dowhaniuk</t>
  </si>
  <si>
    <t>Round 1</t>
  </si>
  <si>
    <t>NCA Tour Points Summary</t>
  </si>
  <si>
    <t>Competitive Pool A</t>
  </si>
  <si>
    <t>Competitive Pool B</t>
  </si>
  <si>
    <t>Competitive Pool C</t>
  </si>
  <si>
    <t>Competitive</t>
  </si>
  <si>
    <t>Recreational</t>
  </si>
  <si>
    <t>Final</t>
  </si>
  <si>
    <t>2nd</t>
  </si>
  <si>
    <t>3rd</t>
  </si>
  <si>
    <t>4th</t>
  </si>
  <si>
    <t>1st</t>
  </si>
  <si>
    <t>Recreational Pool D</t>
  </si>
  <si>
    <t>Recreational Pool E</t>
  </si>
  <si>
    <t>Club Scores</t>
  </si>
  <si>
    <t>Individual Scores</t>
  </si>
  <si>
    <t>Total Score</t>
  </si>
  <si>
    <t xml:space="preserve">Brian Cook </t>
  </si>
  <si>
    <t>Total</t>
  </si>
  <si>
    <t>Jon Conrad</t>
  </si>
  <si>
    <t>Wayne Gingrich</t>
  </si>
  <si>
    <t>St.Jacobs</t>
  </si>
  <si>
    <t>Pool A</t>
  </si>
  <si>
    <t>Pool B</t>
  </si>
  <si>
    <t>Pool C</t>
  </si>
  <si>
    <t>Greg  Matthison</t>
  </si>
  <si>
    <t>Robert Sweet</t>
  </si>
  <si>
    <t>Reobert Bonnet</t>
  </si>
  <si>
    <t>Pool A rnd 2</t>
  </si>
  <si>
    <t>Pool B rnd 2</t>
  </si>
  <si>
    <t>Pool C rnd2</t>
  </si>
  <si>
    <t>Marray Matthison</t>
  </si>
  <si>
    <t>Round 1 Summary</t>
  </si>
  <si>
    <t>Grant Browm</t>
  </si>
  <si>
    <t>Marg Hogan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</si>
</sst>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"/>
  </numFmts>
  <fonts count="21" x14ac:knownFonts="1">
    <font>
      <sz val="12"/>
      <color theme="1"/>
      <name val="Calibri"/>
      <family val="2"/>
      <scheme val="minor"/>
    </font>
    <font>
      <b/>
      <sz val="22"/>
      <name val="Arial"/>
      <family val="2"/>
    </font>
    <font>
      <sz val="12"/>
      <name val="Arial"/>
    </font>
    <font>
      <sz val="10"/>
      <name val="Arial"/>
    </font>
    <font>
      <sz val="20"/>
      <name val="Arial"/>
    </font>
    <font>
      <sz val="14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name val="Arial"/>
      <family val="2"/>
    </font>
    <font>
      <sz val="14"/>
      <color indexed="10"/>
      <name val="Arial"/>
    </font>
    <font>
      <b/>
      <sz val="14"/>
      <name val="Arial"/>
      <family val="2"/>
    </font>
    <font>
      <sz val="12"/>
      <color indexed="48"/>
      <name val="Arial"/>
      <family val="2"/>
    </font>
    <font>
      <sz val="12"/>
      <color indexed="12"/>
      <name val="Arial"/>
      <family val="2"/>
    </font>
    <font>
      <sz val="12"/>
      <name val="Calibri"/>
      <family val="2"/>
    </font>
    <font>
      <sz val="14"/>
      <name val="Comic Sans MS"/>
      <family val="4"/>
    </font>
    <font>
      <sz val="14"/>
      <name val="Calibri"/>
      <family val="2"/>
    </font>
    <font>
      <sz val="36"/>
      <name val="Arial"/>
      <family val="2"/>
    </font>
    <font>
      <sz val="2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11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indexed="8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6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7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0" xfId="7" applyFont="1" applyBorder="1"/>
    <xf numFmtId="0" fontId="5" fillId="0" borderId="13" xfId="8" applyFont="1" applyFill="1" applyBorder="1" applyAlignment="1">
      <alignment horizontal="center" vertical="top" wrapText="1"/>
    </xf>
    <xf numFmtId="0" fontId="5" fillId="0" borderId="19" xfId="0" applyFont="1" applyBorder="1"/>
    <xf numFmtId="0" fontId="5" fillId="0" borderId="0" xfId="7" applyFont="1" applyFill="1" applyBorder="1"/>
    <xf numFmtId="0" fontId="5" fillId="0" borderId="13" xfId="8" applyFont="1" applyBorder="1" applyAlignment="1">
      <alignment horizontal="center"/>
    </xf>
    <xf numFmtId="0" fontId="5" fillId="0" borderId="13" xfId="8" applyFont="1" applyBorder="1" applyAlignment="1">
      <alignment horizontal="center" vertical="top" wrapText="1"/>
    </xf>
    <xf numFmtId="0" fontId="5" fillId="0" borderId="0" xfId="0" applyFont="1" applyBorder="1"/>
    <xf numFmtId="0" fontId="5" fillId="0" borderId="20" xfId="0" applyFont="1" applyFill="1" applyBorder="1" applyAlignment="1">
      <alignment horizontal="center"/>
    </xf>
    <xf numFmtId="0" fontId="5" fillId="0" borderId="21" xfId="8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8" fillId="0" borderId="0" xfId="0" applyFont="1"/>
    <xf numFmtId="0" fontId="5" fillId="0" borderId="22" xfId="0" applyFont="1" applyBorder="1" applyAlignment="1">
      <alignment horizontal="center"/>
    </xf>
    <xf numFmtId="0" fontId="5" fillId="0" borderId="3" xfId="0" applyFont="1" applyBorder="1"/>
    <xf numFmtId="0" fontId="5" fillId="0" borderId="15" xfId="0" applyFont="1" applyBorder="1" applyAlignment="1">
      <alignment horizontal="center"/>
    </xf>
    <xf numFmtId="0" fontId="5" fillId="0" borderId="24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4" fillId="0" borderId="0" xfId="0" applyFont="1" applyBorder="1"/>
    <xf numFmtId="0" fontId="5" fillId="0" borderId="23" xfId="0" applyFont="1" applyBorder="1"/>
    <xf numFmtId="0" fontId="5" fillId="0" borderId="2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5" fillId="0" borderId="37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Fill="1" applyBorder="1"/>
    <xf numFmtId="8" fontId="5" fillId="0" borderId="15" xfId="0" applyNumberFormat="1" applyFont="1" applyBorder="1" applyAlignment="1">
      <alignment horizontal="center"/>
    </xf>
    <xf numFmtId="0" fontId="5" fillId="0" borderId="8" xfId="0" applyFont="1" applyFill="1" applyBorder="1"/>
    <xf numFmtId="8" fontId="5" fillId="0" borderId="18" xfId="0" applyNumberFormat="1" applyFont="1" applyBorder="1" applyAlignment="1">
      <alignment horizontal="center"/>
    </xf>
    <xf numFmtId="0" fontId="5" fillId="0" borderId="12" xfId="0" applyFont="1" applyFill="1" applyBorder="1"/>
    <xf numFmtId="8" fontId="5" fillId="0" borderId="20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8" xfId="0" applyFont="1" applyFill="1" applyBorder="1" applyAlignment="1">
      <alignment wrapText="1"/>
    </xf>
    <xf numFmtId="0" fontId="5" fillId="0" borderId="22" xfId="0" applyFont="1" applyFill="1" applyBorder="1"/>
    <xf numFmtId="0" fontId="5" fillId="0" borderId="0" xfId="0" applyFont="1" applyFill="1" applyBorder="1" applyAlignment="1">
      <alignment horizontal="center" vertical="top" wrapText="1"/>
    </xf>
    <xf numFmtId="0" fontId="5" fillId="0" borderId="39" xfId="0" applyFont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3" xfId="0" applyFont="1" applyBorder="1"/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37" xfId="0" applyFont="1" applyBorder="1" applyAlignment="1">
      <alignment horizontal="center"/>
    </xf>
    <xf numFmtId="0" fontId="2" fillId="0" borderId="43" xfId="7" applyFont="1" applyBorder="1" applyAlignment="1" applyProtection="1">
      <alignment horizontal="center"/>
    </xf>
    <xf numFmtId="0" fontId="2" fillId="0" borderId="44" xfId="7" applyFont="1" applyBorder="1"/>
    <xf numFmtId="0" fontId="2" fillId="0" borderId="45" xfId="7" applyFont="1" applyBorder="1" applyAlignment="1" applyProtection="1">
      <alignment horizontal="center"/>
    </xf>
    <xf numFmtId="0" fontId="2" fillId="0" borderId="46" xfId="7" applyFont="1" applyBorder="1" applyAlignment="1" applyProtection="1">
      <alignment horizontal="center"/>
    </xf>
    <xf numFmtId="0" fontId="11" fillId="0" borderId="0" xfId="7" applyFont="1" applyBorder="1" applyAlignment="1" applyProtection="1">
      <alignment horizontal="center"/>
    </xf>
    <xf numFmtId="0" fontId="2" fillId="0" borderId="47" xfId="7" applyFont="1" applyFill="1" applyBorder="1"/>
    <xf numFmtId="0" fontId="2" fillId="0" borderId="48" xfId="7" applyFont="1" applyBorder="1" applyAlignment="1" applyProtection="1">
      <alignment horizontal="center"/>
    </xf>
    <xf numFmtId="0" fontId="2" fillId="0" borderId="49" xfId="7" applyFont="1" applyBorder="1" applyAlignment="1" applyProtection="1">
      <alignment horizontal="center"/>
    </xf>
    <xf numFmtId="0" fontId="2" fillId="0" borderId="0" xfId="7" applyFont="1" applyBorder="1" applyAlignment="1" applyProtection="1">
      <alignment horizontal="center"/>
    </xf>
    <xf numFmtId="0" fontId="2" fillId="0" borderId="50" xfId="7" applyFont="1" applyBorder="1" applyAlignment="1" applyProtection="1">
      <alignment horizontal="center"/>
    </xf>
    <xf numFmtId="0" fontId="2" fillId="0" borderId="44" xfId="7" applyFont="1" applyFill="1" applyBorder="1"/>
    <xf numFmtId="0" fontId="2" fillId="0" borderId="51" xfId="7" applyFont="1" applyBorder="1" applyAlignment="1" applyProtection="1">
      <alignment horizontal="center"/>
    </xf>
    <xf numFmtId="0" fontId="2" fillId="0" borderId="52" xfId="7" applyFont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0" fontId="2" fillId="0" borderId="53" xfId="7" applyFont="1" applyFill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7" xfId="7" applyFont="1" applyFill="1" applyBorder="1"/>
    <xf numFmtId="0" fontId="2" fillId="0" borderId="54" xfId="8" applyFont="1" applyBorder="1" applyAlignment="1">
      <alignment horizontal="center" vertical="top" wrapText="1"/>
    </xf>
    <xf numFmtId="0" fontId="2" fillId="0" borderId="55" xfId="7" applyFont="1" applyBorder="1" applyAlignment="1" applyProtection="1">
      <alignment horizontal="center"/>
    </xf>
    <xf numFmtId="0" fontId="2" fillId="0" borderId="47" xfId="7" applyFont="1" applyBorder="1" applyAlignment="1" applyProtection="1">
      <alignment horizontal="center"/>
    </xf>
    <xf numFmtId="0" fontId="2" fillId="0" borderId="47" xfId="7" applyFont="1" applyBorder="1"/>
    <xf numFmtId="0" fontId="2" fillId="0" borderId="56" xfId="7" applyFont="1" applyBorder="1" applyAlignment="1" applyProtection="1">
      <alignment horizontal="center"/>
    </xf>
    <xf numFmtId="0" fontId="2" fillId="0" borderId="57" xfId="7" applyFont="1" applyBorder="1" applyAlignment="1" applyProtection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7" applyFont="1" applyFill="1" applyBorder="1"/>
    <xf numFmtId="0" fontId="2" fillId="0" borderId="0" xfId="7" applyFont="1" applyFill="1" applyBorder="1" applyAlignment="1" applyProtection="1">
      <alignment horizontal="center"/>
    </xf>
    <xf numFmtId="0" fontId="2" fillId="0" borderId="43" xfId="7" applyFont="1" applyFill="1" applyBorder="1" applyAlignment="1" applyProtection="1">
      <alignment horizontal="center"/>
    </xf>
    <xf numFmtId="0" fontId="2" fillId="0" borderId="11" xfId="0" applyFont="1" applyBorder="1" applyAlignment="1">
      <alignment horizontal="center"/>
    </xf>
    <xf numFmtId="0" fontId="2" fillId="0" borderId="58" xfId="7" applyFont="1" applyFill="1" applyBorder="1"/>
    <xf numFmtId="0" fontId="2" fillId="0" borderId="12" xfId="0" applyFont="1" applyBorder="1" applyAlignment="1">
      <alignment horizontal="center"/>
    </xf>
    <xf numFmtId="0" fontId="2" fillId="0" borderId="54" xfId="8" applyFont="1" applyBorder="1" applyAlignment="1">
      <alignment horizontal="center"/>
    </xf>
    <xf numFmtId="0" fontId="2" fillId="0" borderId="34" xfId="0" applyFont="1" applyBorder="1" applyAlignment="1">
      <alignment horizontal="left"/>
    </xf>
    <xf numFmtId="0" fontId="2" fillId="0" borderId="35" xfId="0" applyFont="1" applyBorder="1"/>
    <xf numFmtId="0" fontId="2" fillId="0" borderId="35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7" applyFont="1" applyBorder="1" applyAlignment="1" applyProtection="1">
      <alignment horizontal="center"/>
    </xf>
    <xf numFmtId="0" fontId="2" fillId="0" borderId="61" xfId="7" applyFont="1" applyBorder="1" applyAlignment="1" applyProtection="1">
      <alignment horizontal="center"/>
    </xf>
    <xf numFmtId="0" fontId="2" fillId="0" borderId="62" xfId="7" applyFont="1" applyBorder="1" applyAlignment="1" applyProtection="1">
      <alignment horizontal="center"/>
    </xf>
    <xf numFmtId="0" fontId="2" fillId="0" borderId="25" xfId="0" applyFont="1" applyBorder="1" applyAlignment="1">
      <alignment horizontal="left"/>
    </xf>
    <xf numFmtId="0" fontId="2" fillId="0" borderId="0" xfId="0" applyFont="1" applyBorder="1"/>
    <xf numFmtId="0" fontId="2" fillId="0" borderId="29" xfId="0" applyFont="1" applyBorder="1" applyAlignment="1">
      <alignment horizontal="center"/>
    </xf>
    <xf numFmtId="0" fontId="2" fillId="0" borderId="35" xfId="7" applyFont="1" applyBorder="1" applyAlignment="1" applyProtection="1">
      <alignment horizontal="center"/>
    </xf>
    <xf numFmtId="0" fontId="12" fillId="0" borderId="35" xfId="7" applyFont="1" applyFill="1" applyBorder="1"/>
    <xf numFmtId="0" fontId="2" fillId="0" borderId="28" xfId="0" applyFont="1" applyBorder="1" applyAlignment="1">
      <alignment horizontal="left"/>
    </xf>
    <xf numFmtId="0" fontId="2" fillId="0" borderId="36" xfId="0" applyFont="1" applyBorder="1"/>
    <xf numFmtId="0" fontId="2" fillId="0" borderId="36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0" xfId="0" applyFont="1" applyFill="1" applyBorder="1"/>
    <xf numFmtId="0" fontId="2" fillId="0" borderId="56" xfId="7" applyFont="1" applyFill="1" applyBorder="1" applyAlignment="1" applyProtection="1">
      <alignment horizontal="center"/>
    </xf>
    <xf numFmtId="0" fontId="2" fillId="0" borderId="47" xfId="7" applyFont="1" applyFill="1" applyBorder="1" applyAlignment="1" applyProtection="1">
      <alignment horizontal="center"/>
    </xf>
    <xf numFmtId="0" fontId="2" fillId="0" borderId="64" xfId="7" applyFont="1" applyFill="1" applyBorder="1"/>
    <xf numFmtId="0" fontId="2" fillId="0" borderId="65" xfId="7" applyFont="1" applyBorder="1" applyAlignment="1" applyProtection="1">
      <alignment horizontal="center"/>
    </xf>
    <xf numFmtId="0" fontId="2" fillId="0" borderId="8" xfId="7" applyFont="1" applyBorder="1"/>
    <xf numFmtId="0" fontId="2" fillId="0" borderId="66" xfId="7" applyFont="1" applyBorder="1" applyAlignment="1" applyProtection="1">
      <alignment horizontal="center"/>
    </xf>
    <xf numFmtId="0" fontId="2" fillId="0" borderId="67" xfId="7" applyFont="1" applyBorder="1" applyAlignment="1" applyProtection="1">
      <alignment horizontal="center"/>
    </xf>
    <xf numFmtId="0" fontId="2" fillId="0" borderId="54" xfId="8" applyFont="1" applyFill="1" applyBorder="1" applyAlignment="1">
      <alignment horizontal="center" vertical="top" wrapText="1"/>
    </xf>
    <xf numFmtId="0" fontId="2" fillId="0" borderId="44" xfId="7" applyNumberFormat="1" applyFont="1" applyBorder="1" applyAlignment="1">
      <alignment horizontal="left"/>
    </xf>
    <xf numFmtId="0" fontId="2" fillId="0" borderId="47" xfId="7" applyFont="1" applyBorder="1" applyProtection="1"/>
    <xf numFmtId="0" fontId="2" fillId="0" borderId="68" xfId="7" applyFont="1" applyBorder="1" applyAlignment="1" applyProtection="1">
      <alignment horizontal="center"/>
    </xf>
    <xf numFmtId="0" fontId="2" fillId="0" borderId="5" xfId="7" applyFont="1" applyBorder="1"/>
    <xf numFmtId="0" fontId="2" fillId="0" borderId="12" xfId="7" applyFont="1" applyBorder="1"/>
    <xf numFmtId="0" fontId="2" fillId="0" borderId="69" xfId="7" applyFont="1" applyBorder="1" applyAlignment="1" applyProtection="1">
      <alignment horizontal="center"/>
    </xf>
    <xf numFmtId="0" fontId="2" fillId="0" borderId="58" xfId="7" applyFont="1" applyBorder="1" applyAlignment="1" applyProtection="1">
      <alignment horizontal="center"/>
    </xf>
    <xf numFmtId="0" fontId="2" fillId="0" borderId="8" xfId="7" applyNumberFormat="1" applyFont="1" applyBorder="1" applyAlignment="1">
      <alignment horizontal="left"/>
    </xf>
    <xf numFmtId="0" fontId="2" fillId="0" borderId="70" xfId="7" applyFont="1" applyBorder="1"/>
    <xf numFmtId="0" fontId="2" fillId="0" borderId="8" xfId="7" applyFont="1" applyBorder="1" applyProtection="1"/>
    <xf numFmtId="0" fontId="2" fillId="0" borderId="71" xfId="7" applyFont="1" applyBorder="1" applyAlignment="1" applyProtection="1">
      <alignment horizontal="center"/>
    </xf>
    <xf numFmtId="0" fontId="2" fillId="0" borderId="72" xfId="8" applyFont="1" applyBorder="1" applyAlignment="1">
      <alignment horizontal="center" vertical="top" wrapText="1"/>
    </xf>
    <xf numFmtId="0" fontId="0" fillId="0" borderId="0" xfId="0" applyBorder="1"/>
    <xf numFmtId="0" fontId="10" fillId="0" borderId="0" xfId="0" applyFont="1"/>
    <xf numFmtId="0" fontId="2" fillId="0" borderId="59" xfId="0" applyFont="1" applyBorder="1"/>
    <xf numFmtId="0" fontId="2" fillId="0" borderId="73" xfId="7" applyFont="1" applyBorder="1" applyAlignment="1" applyProtection="1">
      <alignment horizontal="center"/>
    </xf>
    <xf numFmtId="0" fontId="13" fillId="0" borderId="45" xfId="7" applyNumberFormat="1" applyFont="1" applyFill="1" applyBorder="1"/>
    <xf numFmtId="0" fontId="2" fillId="0" borderId="74" xfId="7" applyFont="1" applyBorder="1" applyAlignment="1" applyProtection="1">
      <alignment horizontal="center"/>
    </xf>
    <xf numFmtId="0" fontId="2" fillId="0" borderId="75" xfId="7" applyFont="1" applyBorder="1" applyAlignment="1" applyProtection="1">
      <alignment horizontal="center"/>
    </xf>
    <xf numFmtId="0" fontId="12" fillId="0" borderId="76" xfId="7" applyFont="1" applyBorder="1" applyAlignment="1" applyProtection="1">
      <alignment horizontal="center"/>
    </xf>
    <xf numFmtId="0" fontId="13" fillId="0" borderId="77" xfId="7" applyNumberFormat="1" applyFont="1" applyBorder="1"/>
    <xf numFmtId="0" fontId="2" fillId="0" borderId="77" xfId="7" applyFont="1" applyBorder="1" applyAlignment="1" applyProtection="1">
      <alignment horizontal="center"/>
    </xf>
    <xf numFmtId="0" fontId="13" fillId="0" borderId="77" xfId="7" applyFont="1" applyFill="1" applyBorder="1"/>
    <xf numFmtId="0" fontId="2" fillId="0" borderId="77" xfId="7" applyFont="1" applyFill="1" applyBorder="1" applyAlignment="1" applyProtection="1">
      <alignment horizontal="center"/>
    </xf>
    <xf numFmtId="0" fontId="2" fillId="0" borderId="78" xfId="7" applyFont="1" applyBorder="1" applyAlignment="1" applyProtection="1">
      <alignment horizontal="center"/>
    </xf>
    <xf numFmtId="0" fontId="13" fillId="0" borderId="79" xfId="7" applyFont="1" applyFill="1" applyBorder="1"/>
    <xf numFmtId="0" fontId="2" fillId="0" borderId="80" xfId="8" applyFont="1" applyBorder="1" applyAlignment="1">
      <alignment horizontal="center" vertical="top" wrapText="1"/>
    </xf>
    <xf numFmtId="0" fontId="13" fillId="0" borderId="55" xfId="7" applyFont="1" applyBorder="1"/>
    <xf numFmtId="0" fontId="2" fillId="0" borderId="77" xfId="7" applyFont="1" applyBorder="1" applyAlignment="1">
      <alignment horizontal="center"/>
    </xf>
    <xf numFmtId="0" fontId="2" fillId="0" borderId="47" xfId="7" applyFont="1" applyBorder="1" applyAlignment="1">
      <alignment horizontal="center"/>
    </xf>
    <xf numFmtId="0" fontId="2" fillId="0" borderId="7" xfId="7" applyFont="1" applyBorder="1" applyAlignment="1" applyProtection="1">
      <alignment horizontal="center"/>
    </xf>
    <xf numFmtId="0" fontId="13" fillId="0" borderId="8" xfId="7" applyFont="1" applyFill="1" applyBorder="1"/>
    <xf numFmtId="0" fontId="2" fillId="0" borderId="27" xfId="8" applyFont="1" applyBorder="1" applyAlignment="1">
      <alignment horizontal="center" vertical="top" wrapText="1"/>
    </xf>
    <xf numFmtId="0" fontId="2" fillId="0" borderId="7" xfId="7" applyFont="1" applyFill="1" applyBorder="1" applyAlignment="1" applyProtection="1">
      <alignment horizontal="center"/>
    </xf>
    <xf numFmtId="0" fontId="13" fillId="0" borderId="81" xfId="7" applyNumberFormat="1" applyFont="1" applyFill="1" applyBorder="1"/>
    <xf numFmtId="0" fontId="13" fillId="0" borderId="8" xfId="7" applyNumberFormat="1" applyFont="1" applyFill="1" applyBorder="1"/>
    <xf numFmtId="0" fontId="2" fillId="0" borderId="57" xfId="7" applyFont="1" applyBorder="1" applyAlignment="1">
      <alignment horizontal="center"/>
    </xf>
    <xf numFmtId="0" fontId="12" fillId="0" borderId="76" xfId="7" applyFont="1" applyBorder="1" applyAlignment="1">
      <alignment horizontal="center"/>
    </xf>
    <xf numFmtId="0" fontId="13" fillId="0" borderId="77" xfId="7" applyFont="1" applyBorder="1"/>
    <xf numFmtId="0" fontId="2" fillId="0" borderId="77" xfId="7" applyFont="1" applyFill="1" applyBorder="1" applyAlignment="1">
      <alignment horizontal="center"/>
    </xf>
    <xf numFmtId="0" fontId="2" fillId="0" borderId="47" xfId="7" applyFont="1" applyFill="1" applyBorder="1" applyAlignment="1">
      <alignment horizontal="center"/>
    </xf>
    <xf numFmtId="0" fontId="13" fillId="0" borderId="77" xfId="7" applyNumberFormat="1" applyFont="1" applyFill="1" applyBorder="1"/>
    <xf numFmtId="0" fontId="2" fillId="0" borderId="27" xfId="8" applyFont="1" applyBorder="1" applyAlignment="1">
      <alignment horizontal="center"/>
    </xf>
    <xf numFmtId="0" fontId="13" fillId="0" borderId="55" xfId="7" applyFont="1" applyFill="1" applyBorder="1"/>
    <xf numFmtId="0" fontId="2" fillId="0" borderId="81" xfId="7" applyFont="1" applyFill="1" applyBorder="1" applyAlignment="1">
      <alignment horizontal="center"/>
    </xf>
    <xf numFmtId="0" fontId="2" fillId="0" borderId="58" xfId="7" applyFont="1" applyFill="1" applyBorder="1" applyAlignment="1">
      <alignment horizontal="center"/>
    </xf>
    <xf numFmtId="0" fontId="13" fillId="0" borderId="55" xfId="7" applyNumberFormat="1" applyFont="1" applyFill="1" applyBorder="1"/>
    <xf numFmtId="0" fontId="13" fillId="0" borderId="8" xfId="7" applyNumberFormat="1" applyFont="1" applyBorder="1"/>
    <xf numFmtId="0" fontId="13" fillId="0" borderId="81" xfId="7" applyFont="1" applyFill="1" applyBorder="1"/>
    <xf numFmtId="0" fontId="2" fillId="0" borderId="81" xfId="7" applyFont="1" applyFill="1" applyBorder="1" applyAlignment="1" applyProtection="1">
      <alignment horizontal="center"/>
    </xf>
    <xf numFmtId="0" fontId="2" fillId="0" borderId="58" xfId="7" applyFont="1" applyFill="1" applyBorder="1" applyAlignment="1" applyProtection="1">
      <alignment horizontal="center"/>
    </xf>
    <xf numFmtId="0" fontId="13" fillId="0" borderId="8" xfId="7" applyFont="1" applyBorder="1"/>
    <xf numFmtId="0" fontId="13" fillId="0" borderId="55" xfId="7" applyNumberFormat="1" applyFont="1" applyBorder="1"/>
    <xf numFmtId="0" fontId="2" fillId="0" borderId="27" xfId="8" applyFont="1" applyFill="1" applyBorder="1" applyAlignment="1">
      <alignment horizontal="center" vertical="top" wrapText="1"/>
    </xf>
    <xf numFmtId="0" fontId="13" fillId="0" borderId="81" xfId="7" applyNumberFormat="1" applyFont="1" applyBorder="1"/>
    <xf numFmtId="0" fontId="2" fillId="0" borderId="81" xfId="7" applyFont="1" applyBorder="1" applyAlignment="1" applyProtection="1">
      <alignment horizontal="center"/>
    </xf>
    <xf numFmtId="0" fontId="2" fillId="0" borderId="55" xfId="7" applyFont="1" applyBorder="1"/>
    <xf numFmtId="0" fontId="13" fillId="0" borderId="82" xfId="7" applyFont="1" applyBorder="1"/>
    <xf numFmtId="0" fontId="2" fillId="0" borderId="83" xfId="7" applyFont="1" applyBorder="1" applyAlignment="1" applyProtection="1">
      <alignment horizontal="center"/>
    </xf>
    <xf numFmtId="0" fontId="2" fillId="0" borderId="84" xfId="7" applyFont="1" applyBorder="1" applyAlignment="1" applyProtection="1">
      <alignment horizontal="center"/>
    </xf>
    <xf numFmtId="0" fontId="12" fillId="0" borderId="0" xfId="7" applyFont="1" applyBorder="1" applyAlignment="1" applyProtection="1">
      <alignment horizontal="center"/>
    </xf>
    <xf numFmtId="0" fontId="2" fillId="0" borderId="11" xfId="7" applyFont="1" applyBorder="1" applyAlignment="1" applyProtection="1">
      <alignment horizontal="center"/>
    </xf>
    <xf numFmtId="0" fontId="2" fillId="0" borderId="30" xfId="8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/>
    </xf>
    <xf numFmtId="0" fontId="5" fillId="0" borderId="40" xfId="0" applyFont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" fontId="5" fillId="0" borderId="37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0" xfId="0" applyFont="1" applyFill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/>
    </xf>
    <xf numFmtId="0" fontId="5" fillId="0" borderId="7" xfId="7" applyFont="1" applyBorder="1" applyAlignment="1">
      <alignment horizontal="center"/>
    </xf>
    <xf numFmtId="0" fontId="5" fillId="0" borderId="40" xfId="8" applyFont="1" applyBorder="1" applyAlignment="1">
      <alignment horizontal="center" vertical="top" wrapText="1"/>
    </xf>
    <xf numFmtId="0" fontId="5" fillId="0" borderId="8" xfId="7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5" fillId="0" borderId="7" xfId="7" applyFont="1" applyFill="1" applyBorder="1" applyAlignment="1">
      <alignment horizontal="center"/>
    </xf>
    <xf numFmtId="0" fontId="5" fillId="0" borderId="40" xfId="8" applyFont="1" applyBorder="1" applyAlignment="1">
      <alignment horizontal="center"/>
    </xf>
    <xf numFmtId="0" fontId="5" fillId="0" borderId="40" xfId="8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5" fillId="0" borderId="7" xfId="7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0" fontId="5" fillId="0" borderId="7" xfId="7" applyFont="1" applyBorder="1" applyAlignment="1" applyProtection="1">
      <alignment horizontal="center"/>
    </xf>
    <xf numFmtId="0" fontId="5" fillId="0" borderId="85" xfId="0" applyFont="1" applyFill="1" applyBorder="1" applyAlignment="1">
      <alignment horizontal="center"/>
    </xf>
    <xf numFmtId="0" fontId="5" fillId="0" borderId="86" xfId="8" applyFont="1" applyBorder="1" applyAlignment="1">
      <alignment horizontal="center" vertical="top" wrapText="1"/>
    </xf>
    <xf numFmtId="0" fontId="5" fillId="0" borderId="87" xfId="8" applyFont="1" applyBorder="1" applyAlignment="1">
      <alignment horizontal="center" vertical="top" wrapText="1"/>
    </xf>
    <xf numFmtId="0" fontId="5" fillId="0" borderId="11" xfId="7" applyFont="1" applyBorder="1" applyAlignment="1">
      <alignment horizontal="center"/>
    </xf>
    <xf numFmtId="0" fontId="5" fillId="0" borderId="42" xfId="8" applyFont="1" applyBorder="1" applyAlignment="1">
      <alignment horizontal="center" vertical="top" wrapText="1"/>
    </xf>
    <xf numFmtId="0" fontId="5" fillId="0" borderId="39" xfId="0" applyFont="1" applyFill="1" applyBorder="1" applyAlignment="1">
      <alignment horizontal="center" vertical="top" wrapText="1"/>
    </xf>
    <xf numFmtId="0" fontId="5" fillId="0" borderId="7" xfId="8" applyFont="1" applyBorder="1" applyAlignment="1">
      <alignment horizontal="center" vertical="top" wrapText="1"/>
    </xf>
    <xf numFmtId="0" fontId="5" fillId="0" borderId="7" xfId="8" applyFont="1" applyBorder="1" applyAlignment="1">
      <alignment horizontal="center"/>
    </xf>
    <xf numFmtId="0" fontId="5" fillId="0" borderId="39" xfId="0" applyFont="1" applyBorder="1" applyAlignment="1">
      <alignment horizontal="center" vertical="top" wrapText="1"/>
    </xf>
    <xf numFmtId="0" fontId="5" fillId="0" borderId="0" xfId="7" applyNumberFormat="1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5" fillId="0" borderId="0" xfId="7" applyNumberFormat="1" applyFont="1" applyBorder="1"/>
    <xf numFmtId="0" fontId="5" fillId="0" borderId="7" xfId="8" applyFont="1" applyFill="1" applyBorder="1" applyAlignment="1">
      <alignment horizontal="center" vertical="top" wrapText="1"/>
    </xf>
    <xf numFmtId="0" fontId="5" fillId="0" borderId="9" xfId="8" applyFont="1" applyBorder="1" applyAlignment="1">
      <alignment horizontal="center" vertical="top" wrapText="1"/>
    </xf>
    <xf numFmtId="0" fontId="5" fillId="0" borderId="88" xfId="0" applyFont="1" applyBorder="1" applyAlignment="1">
      <alignment horizontal="center"/>
    </xf>
    <xf numFmtId="0" fontId="5" fillId="0" borderId="86" xfId="0" applyFont="1" applyBorder="1" applyAlignment="1">
      <alignment horizontal="center"/>
    </xf>
    <xf numFmtId="0" fontId="15" fillId="0" borderId="0" xfId="0" applyFont="1"/>
    <xf numFmtId="0" fontId="5" fillId="0" borderId="59" xfId="0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4" fillId="0" borderId="0" xfId="0" applyFont="1"/>
    <xf numFmtId="0" fontId="5" fillId="0" borderId="41" xfId="0" applyFont="1" applyBorder="1"/>
    <xf numFmtId="8" fontId="5" fillId="0" borderId="89" xfId="0" applyNumberFormat="1" applyFont="1" applyBorder="1" applyAlignment="1">
      <alignment horizontal="center"/>
    </xf>
    <xf numFmtId="0" fontId="5" fillId="0" borderId="40" xfId="0" applyFont="1" applyBorder="1"/>
    <xf numFmtId="8" fontId="5" fillId="0" borderId="27" xfId="0" applyNumberFormat="1" applyFont="1" applyBorder="1" applyAlignment="1">
      <alignment horizontal="center"/>
    </xf>
    <xf numFmtId="0" fontId="5" fillId="0" borderId="42" xfId="0" applyFont="1" applyBorder="1"/>
    <xf numFmtId="8" fontId="5" fillId="0" borderId="30" xfId="0" applyNumberFormat="1" applyFont="1" applyBorder="1" applyAlignment="1">
      <alignment horizontal="center"/>
    </xf>
    <xf numFmtId="0" fontId="5" fillId="0" borderId="18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5" fillId="0" borderId="27" xfId="0" applyFont="1" applyFill="1" applyBorder="1"/>
    <xf numFmtId="0" fontId="5" fillId="0" borderId="42" xfId="0" applyFont="1" applyBorder="1" applyAlignment="1">
      <alignment horizontal="center"/>
    </xf>
    <xf numFmtId="0" fontId="5" fillId="0" borderId="27" xfId="0" applyFont="1" applyBorder="1"/>
    <xf numFmtId="0" fontId="5" fillId="0" borderId="30" xfId="0" applyFont="1" applyBorder="1"/>
    <xf numFmtId="0" fontId="5" fillId="0" borderId="20" xfId="0" applyFont="1" applyFill="1" applyBorder="1" applyAlignment="1">
      <alignment horizontal="center" vertical="top" wrapText="1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29" xfId="0" applyFont="1" applyBorder="1" applyAlignment="1">
      <alignment horizontal="left"/>
    </xf>
    <xf numFmtId="0" fontId="16" fillId="0" borderId="29" xfId="0" applyFont="1" applyBorder="1"/>
    <xf numFmtId="0" fontId="17" fillId="0" borderId="0" xfId="0" applyFont="1"/>
    <xf numFmtId="0" fontId="8" fillId="0" borderId="29" xfId="0" applyFont="1" applyBorder="1"/>
    <xf numFmtId="0" fontId="3" fillId="0" borderId="0" xfId="0" applyFont="1" applyFill="1"/>
    <xf numFmtId="0" fontId="0" fillId="0" borderId="29" xfId="0" applyFill="1" applyBorder="1"/>
    <xf numFmtId="0" fontId="5" fillId="0" borderId="29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16" xfId="0" applyFont="1" applyFill="1" applyBorder="1"/>
    <xf numFmtId="0" fontId="4" fillId="0" borderId="1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 vertical="top" wrapText="1"/>
    </xf>
    <xf numFmtId="0" fontId="5" fillId="0" borderId="7" xfId="0" applyFont="1" applyFill="1" applyBorder="1"/>
    <xf numFmtId="0" fontId="5" fillId="0" borderId="29" xfId="0" applyFont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0" xfId="0" applyFont="1" applyFill="1"/>
    <xf numFmtId="0" fontId="4" fillId="0" borderId="8" xfId="0" applyFont="1" applyFill="1" applyBorder="1" applyAlignment="1">
      <alignment horizontal="center" vertical="top" wrapText="1"/>
    </xf>
    <xf numFmtId="0" fontId="5" fillId="0" borderId="11" xfId="0" applyFont="1" applyFill="1" applyBorder="1"/>
    <xf numFmtId="0" fontId="4" fillId="0" borderId="12" xfId="0" applyFont="1" applyFill="1" applyBorder="1" applyAlignment="1">
      <alignment horizontal="center" vertical="top" wrapText="1"/>
    </xf>
    <xf numFmtId="0" fontId="0" fillId="0" borderId="29" xfId="0" applyBorder="1"/>
    <xf numFmtId="0" fontId="3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/>
    <xf numFmtId="0" fontId="18" fillId="0" borderId="0" xfId="0" applyFont="1"/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0" xfId="0" applyBorder="1"/>
    <xf numFmtId="0" fontId="0" fillId="0" borderId="14" xfId="0" applyBorder="1"/>
    <xf numFmtId="0" fontId="0" fillId="0" borderId="13" xfId="0" applyBorder="1"/>
    <xf numFmtId="0" fontId="0" fillId="0" borderId="86" xfId="0" applyBorder="1"/>
    <xf numFmtId="0" fontId="0" fillId="0" borderId="0" xfId="0" applyFont="1"/>
    <xf numFmtId="0" fontId="16" fillId="0" borderId="0" xfId="0" applyFont="1" applyBorder="1"/>
    <xf numFmtId="0" fontId="4" fillId="0" borderId="0" xfId="0" applyFont="1" applyAlignment="1">
      <alignment horizontal="center"/>
    </xf>
    <xf numFmtId="0" fontId="4" fillId="0" borderId="92" xfId="0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0" fontId="19" fillId="0" borderId="0" xfId="0" applyFont="1" applyBorder="1"/>
    <xf numFmtId="0" fontId="0" fillId="0" borderId="0" xfId="0" applyFont="1" applyFill="1" applyBorder="1"/>
    <xf numFmtId="0" fontId="8" fillId="0" borderId="0" xfId="0" applyFont="1" applyBorder="1" applyAlignment="1"/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55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45" xfId="0" applyFont="1" applyFill="1" applyBorder="1"/>
    <xf numFmtId="0" fontId="4" fillId="0" borderId="75" xfId="0" applyFont="1" applyBorder="1" applyAlignment="1">
      <alignment horizontal="center" vertical="top" wrapText="1"/>
    </xf>
    <xf numFmtId="0" fontId="4" fillId="0" borderId="55" xfId="0" applyFont="1" applyBorder="1" applyAlignment="1">
      <alignment horizontal="left"/>
    </xf>
    <xf numFmtId="0" fontId="4" fillId="0" borderId="57" xfId="0" applyFont="1" applyBorder="1" applyAlignment="1">
      <alignment horizontal="center" vertical="top" wrapText="1"/>
    </xf>
    <xf numFmtId="0" fontId="4" fillId="0" borderId="55" xfId="0" applyFont="1" applyFill="1" applyBorder="1"/>
    <xf numFmtId="0" fontId="4" fillId="0" borderId="55" xfId="0" applyFont="1" applyBorder="1"/>
    <xf numFmtId="0" fontId="4" fillId="0" borderId="82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82" xfId="0" applyFont="1" applyBorder="1" applyAlignment="1">
      <alignment horizontal="left"/>
    </xf>
    <xf numFmtId="0" fontId="4" fillId="0" borderId="84" xfId="0" applyFont="1" applyBorder="1" applyAlignment="1">
      <alignment horizontal="center" vertical="top" wrapText="1"/>
    </xf>
    <xf numFmtId="0" fontId="4" fillId="2" borderId="0" xfId="0" applyFont="1" applyFill="1"/>
    <xf numFmtId="0" fontId="4" fillId="2" borderId="55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94" xfId="0" applyFont="1" applyFill="1" applyBorder="1" applyAlignment="1">
      <alignment horizontal="center"/>
    </xf>
    <xf numFmtId="0" fontId="4" fillId="2" borderId="9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57" xfId="0" applyFont="1" applyFill="1" applyBorder="1" applyAlignment="1">
      <alignment horizontal="center" vertical="top" wrapText="1"/>
    </xf>
    <xf numFmtId="0" fontId="4" fillId="0" borderId="96" xfId="0" applyFont="1" applyFill="1" applyBorder="1"/>
    <xf numFmtId="0" fontId="4" fillId="0" borderId="97" xfId="0" applyFont="1" applyFill="1" applyBorder="1" applyAlignment="1">
      <alignment horizontal="center" vertical="top" wrapText="1"/>
    </xf>
    <xf numFmtId="0" fontId="4" fillId="0" borderId="98" xfId="0" applyFont="1" applyFill="1" applyBorder="1"/>
    <xf numFmtId="0" fontId="4" fillId="0" borderId="98" xfId="0" applyFont="1" applyFill="1" applyBorder="1" applyAlignment="1">
      <alignment horizontal="center" vertical="top" wrapText="1"/>
    </xf>
    <xf numFmtId="0" fontId="4" fillId="0" borderId="99" xfId="0" applyFont="1" applyBorder="1"/>
    <xf numFmtId="0" fontId="4" fillId="0" borderId="45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100" xfId="0" applyFont="1" applyBorder="1"/>
    <xf numFmtId="0" fontId="4" fillId="0" borderId="101" xfId="0" applyFont="1" applyBorder="1"/>
    <xf numFmtId="0" fontId="4" fillId="0" borderId="90" xfId="0" applyFont="1" applyBorder="1" applyAlignment="1">
      <alignment horizontal="center" vertical="top" wrapText="1"/>
    </xf>
    <xf numFmtId="0" fontId="4" fillId="0" borderId="102" xfId="0" applyFont="1" applyFill="1" applyBorder="1"/>
    <xf numFmtId="0" fontId="4" fillId="0" borderId="103" xfId="0" applyFont="1" applyBorder="1" applyAlignment="1">
      <alignment horizontal="center" vertical="top" wrapText="1"/>
    </xf>
    <xf numFmtId="0" fontId="4" fillId="0" borderId="104" xfId="0" applyFont="1" applyBorder="1"/>
    <xf numFmtId="0" fontId="4" fillId="0" borderId="105" xfId="0" applyFont="1" applyFill="1" applyBorder="1"/>
    <xf numFmtId="0" fontId="4" fillId="0" borderId="106" xfId="0" applyFont="1" applyBorder="1" applyAlignment="1">
      <alignment horizontal="center" vertical="top" wrapText="1"/>
    </xf>
    <xf numFmtId="0" fontId="4" fillId="0" borderId="105" xfId="0" applyFont="1" applyBorder="1"/>
    <xf numFmtId="0" fontId="4" fillId="0" borderId="107" xfId="0" applyFont="1" applyBorder="1" applyAlignment="1">
      <alignment horizontal="center" vertical="top" wrapText="1"/>
    </xf>
    <xf numFmtId="0" fontId="4" fillId="0" borderId="108" xfId="0" applyFont="1" applyBorder="1" applyAlignment="1">
      <alignment horizontal="left"/>
    </xf>
    <xf numFmtId="0" fontId="4" fillId="0" borderId="109" xfId="0" applyFont="1" applyBorder="1" applyAlignment="1">
      <alignment horizontal="center" vertical="top" wrapText="1"/>
    </xf>
    <xf numFmtId="0" fontId="4" fillId="0" borderId="110" xfId="0" applyFont="1" applyBorder="1"/>
    <xf numFmtId="0" fontId="20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4" fillId="0" borderId="111" xfId="0" applyFont="1" applyBorder="1"/>
    <xf numFmtId="0" fontId="4" fillId="0" borderId="90" xfId="0" applyFont="1" applyFill="1" applyBorder="1" applyAlignment="1">
      <alignment horizontal="center" vertical="top" wrapText="1"/>
    </xf>
    <xf numFmtId="0" fontId="4" fillId="0" borderId="112" xfId="0" applyFont="1" applyBorder="1"/>
    <xf numFmtId="0" fontId="4" fillId="0" borderId="113" xfId="0" applyFont="1" applyBorder="1" applyAlignment="1">
      <alignment horizontal="center" vertical="top" wrapText="1"/>
    </xf>
    <xf numFmtId="0" fontId="4" fillId="0" borderId="35" xfId="0" applyFont="1" applyBorder="1"/>
    <xf numFmtId="0" fontId="4" fillId="0" borderId="35" xfId="0" applyFont="1" applyFill="1" applyBorder="1" applyAlignment="1">
      <alignment horizontal="center" vertical="top" wrapText="1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_Sheet1" xfId="7"/>
    <cellStyle name="Normal_SR A &amp; B" xfId="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9"/>
  <sheetViews>
    <sheetView zoomScale="80" zoomScaleNormal="80" zoomScalePageLayoutView="80" workbookViewId="0">
      <selection activeCell="H52" sqref="H52"/>
    </sheetView>
  </sheetViews>
  <sheetFormatPr baseColWidth="10" defaultColWidth="8.83203125" defaultRowHeight="15" x14ac:dyDescent="0"/>
  <cols>
    <col min="1" max="1" width="9.1640625" style="28" customWidth="1"/>
    <col min="2" max="2" width="26" bestFit="1" customWidth="1"/>
    <col min="3" max="3" width="17.33203125" customWidth="1"/>
    <col min="4" max="4" width="9.5" style="28" bestFit="1" customWidth="1"/>
    <col min="5" max="5" width="13.6640625" style="28" customWidth="1"/>
    <col min="6" max="6" width="13.1640625" style="28" customWidth="1"/>
    <col min="7" max="7" width="13.5" style="28" customWidth="1"/>
    <col min="8" max="8" width="12.6640625" style="28" customWidth="1"/>
    <col min="9" max="9" width="15" style="28" customWidth="1"/>
    <col min="10" max="10" width="12.6640625" style="28" customWidth="1"/>
    <col min="11" max="11" width="13.5" style="28" bestFit="1" customWidth="1"/>
    <col min="12" max="12" width="4.83203125" customWidth="1"/>
    <col min="13" max="13" width="11.5" customWidth="1"/>
    <col min="14" max="14" width="11.5" bestFit="1" customWidth="1"/>
    <col min="15" max="15" width="6.33203125" customWidth="1"/>
    <col min="16" max="16" width="9.1640625" style="28" customWidth="1"/>
    <col min="17" max="17" width="24" customWidth="1"/>
    <col min="18" max="18" width="12.83203125" bestFit="1" customWidth="1"/>
    <col min="19" max="19" width="9.5" style="28" bestFit="1" customWidth="1"/>
  </cols>
  <sheetData>
    <row r="1" spans="1:27" ht="24" thickBot="1">
      <c r="B1" s="27" t="s">
        <v>425</v>
      </c>
      <c r="E1" s="5"/>
      <c r="F1" s="5"/>
      <c r="G1" s="5"/>
      <c r="H1" s="5"/>
      <c r="I1" s="5"/>
      <c r="J1" s="5"/>
      <c r="K1" s="5"/>
      <c r="M1" s="5"/>
      <c r="O1" s="5"/>
      <c r="P1" s="5"/>
      <c r="Q1" s="14" t="s">
        <v>426</v>
      </c>
      <c r="R1" s="210"/>
      <c r="S1" s="5"/>
    </row>
    <row r="2" spans="1:27" ht="19" thickTop="1" thickBot="1">
      <c r="E2" s="5"/>
      <c r="F2" s="5"/>
      <c r="G2" s="5"/>
      <c r="H2" s="5"/>
      <c r="I2" s="5"/>
      <c r="J2" s="5"/>
      <c r="K2" s="5"/>
      <c r="M2" s="14" t="s">
        <v>427</v>
      </c>
      <c r="O2" s="5"/>
      <c r="P2" s="10" t="s">
        <v>37</v>
      </c>
      <c r="Q2" s="10" t="s">
        <v>428</v>
      </c>
      <c r="R2" s="10" t="s">
        <v>2</v>
      </c>
      <c r="S2" s="5"/>
    </row>
    <row r="3" spans="1:27" s="6" customFormat="1" ht="19" thickTop="1" thickBot="1">
      <c r="A3" s="10" t="s">
        <v>37</v>
      </c>
      <c r="B3" s="10" t="s">
        <v>1</v>
      </c>
      <c r="C3" s="211" t="s">
        <v>38</v>
      </c>
      <c r="D3" s="10" t="s">
        <v>39</v>
      </c>
      <c r="E3" s="10" t="s">
        <v>44</v>
      </c>
      <c r="F3" s="10" t="s">
        <v>59</v>
      </c>
      <c r="G3" s="10" t="s">
        <v>52</v>
      </c>
      <c r="H3" s="10" t="s">
        <v>40</v>
      </c>
      <c r="I3" s="10" t="s">
        <v>41</v>
      </c>
      <c r="J3" s="10" t="s">
        <v>42</v>
      </c>
      <c r="K3" s="10" t="s">
        <v>45</v>
      </c>
      <c r="M3" s="10" t="s">
        <v>2</v>
      </c>
      <c r="N3" s="10" t="s">
        <v>46</v>
      </c>
      <c r="O3" s="19"/>
      <c r="P3" s="61">
        <v>1</v>
      </c>
      <c r="Q3" s="212" t="s">
        <v>48</v>
      </c>
      <c r="R3" s="213">
        <f>M4+M7+M14+M18</f>
        <v>696</v>
      </c>
      <c r="S3" s="5"/>
    </row>
    <row r="4" spans="1:27" s="6" customFormat="1" ht="19" thickTop="1" thickBot="1">
      <c r="A4" s="55">
        <v>1</v>
      </c>
      <c r="B4" s="214" t="s">
        <v>8</v>
      </c>
      <c r="C4" s="212" t="s">
        <v>48</v>
      </c>
      <c r="D4" s="33">
        <v>6</v>
      </c>
      <c r="E4" s="35">
        <v>50</v>
      </c>
      <c r="F4" s="215">
        <v>47</v>
      </c>
      <c r="G4" s="215"/>
      <c r="H4" s="215">
        <v>50</v>
      </c>
      <c r="I4" s="215">
        <v>50</v>
      </c>
      <c r="J4" s="215">
        <v>50</v>
      </c>
      <c r="K4" s="36">
        <v>59</v>
      </c>
      <c r="M4" s="16">
        <f>SUM(E4,H4,I4,K4)</f>
        <v>209</v>
      </c>
      <c r="N4" s="30">
        <f t="shared" ref="N4:N35" si="0">SUM(E4:K4)/D4</f>
        <v>51</v>
      </c>
      <c r="O4" s="31"/>
      <c r="P4" s="17">
        <v>2</v>
      </c>
      <c r="Q4" s="216" t="s">
        <v>43</v>
      </c>
      <c r="R4" s="213">
        <f>M5+M10+M15+M19</f>
        <v>661</v>
      </c>
      <c r="S4" s="5"/>
    </row>
    <row r="5" spans="1:27" s="6" customFormat="1" ht="19" thickTop="1" thickBot="1">
      <c r="A5" s="40">
        <v>1</v>
      </c>
      <c r="B5" s="217" t="s">
        <v>21</v>
      </c>
      <c r="C5" s="216" t="s">
        <v>43</v>
      </c>
      <c r="D5" s="33">
        <v>5</v>
      </c>
      <c r="E5" s="35">
        <v>33</v>
      </c>
      <c r="F5" s="215"/>
      <c r="G5" s="215">
        <v>50</v>
      </c>
      <c r="H5" s="215">
        <v>47</v>
      </c>
      <c r="I5" s="215">
        <v>47</v>
      </c>
      <c r="J5" s="215"/>
      <c r="K5" s="36">
        <v>65</v>
      </c>
      <c r="M5" s="16">
        <f>SUM(E5:K5)-E5</f>
        <v>209</v>
      </c>
      <c r="N5" s="30">
        <f t="shared" si="0"/>
        <v>48.4</v>
      </c>
      <c r="O5" s="31"/>
      <c r="P5" s="17">
        <v>3</v>
      </c>
      <c r="Q5" s="216" t="s">
        <v>45</v>
      </c>
      <c r="R5" s="218">
        <f>M6+M8+M22+M32</f>
        <v>577</v>
      </c>
      <c r="S5" s="5"/>
    </row>
    <row r="6" spans="1:27" s="6" customFormat="1" ht="19" thickTop="1" thickBot="1">
      <c r="A6" s="40">
        <v>3</v>
      </c>
      <c r="B6" s="217" t="s">
        <v>47</v>
      </c>
      <c r="C6" s="216" t="s">
        <v>45</v>
      </c>
      <c r="D6" s="219">
        <v>5</v>
      </c>
      <c r="E6" s="26">
        <v>55</v>
      </c>
      <c r="F6" s="220">
        <v>43</v>
      </c>
      <c r="G6" s="220">
        <v>47</v>
      </c>
      <c r="H6" s="220"/>
      <c r="I6" s="220">
        <v>45</v>
      </c>
      <c r="J6" s="220"/>
      <c r="K6" s="13">
        <v>50</v>
      </c>
      <c r="M6" s="16">
        <f>SUM(E6:K6)-F6</f>
        <v>197</v>
      </c>
      <c r="N6" s="30">
        <f t="shared" si="0"/>
        <v>48</v>
      </c>
      <c r="O6" s="31"/>
      <c r="P6" s="17">
        <v>4</v>
      </c>
      <c r="Q6" s="216" t="s">
        <v>40</v>
      </c>
      <c r="R6" s="218">
        <f>M11+M12+M20+M23</f>
        <v>575</v>
      </c>
      <c r="S6" s="5"/>
    </row>
    <row r="7" spans="1:27" s="6" customFormat="1" ht="19" thickTop="1" thickBot="1">
      <c r="A7" s="40">
        <v>4</v>
      </c>
      <c r="B7" s="217" t="s">
        <v>13</v>
      </c>
      <c r="C7" s="216" t="s">
        <v>48</v>
      </c>
      <c r="D7" s="33">
        <v>6</v>
      </c>
      <c r="E7" s="35">
        <v>31</v>
      </c>
      <c r="F7" s="215">
        <v>45</v>
      </c>
      <c r="G7" s="215"/>
      <c r="H7" s="215">
        <v>37</v>
      </c>
      <c r="I7" s="215">
        <v>43</v>
      </c>
      <c r="J7" s="215">
        <v>45</v>
      </c>
      <c r="K7" s="36">
        <v>62</v>
      </c>
      <c r="M7" s="16">
        <f>SUM(J7,I7,F7,K7)</f>
        <v>195</v>
      </c>
      <c r="N7" s="30">
        <f t="shared" si="0"/>
        <v>43.833333333333336</v>
      </c>
      <c r="O7" s="31"/>
      <c r="P7" s="17">
        <v>5</v>
      </c>
      <c r="Q7" s="216" t="s">
        <v>49</v>
      </c>
      <c r="R7" s="221">
        <f>M9+M16+M17+M50</f>
        <v>497</v>
      </c>
      <c r="S7" s="5"/>
    </row>
    <row r="8" spans="1:27" s="6" customFormat="1" ht="19" thickTop="1" thickBot="1">
      <c r="A8" s="40">
        <v>5</v>
      </c>
      <c r="B8" s="217" t="s">
        <v>7</v>
      </c>
      <c r="C8" s="216" t="s">
        <v>45</v>
      </c>
      <c r="D8" s="33">
        <v>6</v>
      </c>
      <c r="E8" s="35">
        <v>29</v>
      </c>
      <c r="F8" s="215"/>
      <c r="G8" s="215">
        <v>41</v>
      </c>
      <c r="H8" s="215">
        <v>39</v>
      </c>
      <c r="I8" s="215">
        <v>38</v>
      </c>
      <c r="J8" s="215">
        <v>47</v>
      </c>
      <c r="K8" s="36">
        <v>53</v>
      </c>
      <c r="M8" s="16">
        <f>SUM(G8,H8,J8,K8)</f>
        <v>180</v>
      </c>
      <c r="N8" s="30">
        <f t="shared" si="0"/>
        <v>41.166666666666664</v>
      </c>
      <c r="O8" s="31"/>
      <c r="P8" s="17">
        <v>6</v>
      </c>
      <c r="Q8" s="216" t="s">
        <v>50</v>
      </c>
      <c r="R8" s="213">
        <f>M21+M27+M34+M45</f>
        <v>349</v>
      </c>
      <c r="S8" s="5"/>
    </row>
    <row r="9" spans="1:27" s="6" customFormat="1" ht="19" thickTop="1" thickBot="1">
      <c r="A9" s="40">
        <v>6</v>
      </c>
      <c r="B9" s="217" t="s">
        <v>11</v>
      </c>
      <c r="C9" s="216" t="s">
        <v>49</v>
      </c>
      <c r="D9" s="33">
        <v>4</v>
      </c>
      <c r="E9" s="35">
        <v>52</v>
      </c>
      <c r="F9" s="215"/>
      <c r="G9" s="215"/>
      <c r="H9" s="215">
        <v>45</v>
      </c>
      <c r="I9" s="222">
        <v>33</v>
      </c>
      <c r="J9" s="222"/>
      <c r="K9" s="18">
        <v>46</v>
      </c>
      <c r="M9" s="16">
        <f>SUM(E9:K9)</f>
        <v>176</v>
      </c>
      <c r="N9" s="30">
        <f t="shared" si="0"/>
        <v>44</v>
      </c>
      <c r="O9" s="31"/>
      <c r="P9" s="17">
        <v>7</v>
      </c>
      <c r="Q9" s="216" t="s">
        <v>51</v>
      </c>
      <c r="R9" s="213">
        <f>M26+M29+M61+M80</f>
        <v>265</v>
      </c>
    </row>
    <row r="10" spans="1:27" s="6" customFormat="1" ht="19" thickTop="1" thickBot="1">
      <c r="A10" s="40">
        <v>7</v>
      </c>
      <c r="B10" s="217" t="s">
        <v>22</v>
      </c>
      <c r="C10" s="216" t="s">
        <v>43</v>
      </c>
      <c r="D10" s="33">
        <v>7</v>
      </c>
      <c r="E10" s="38">
        <v>43</v>
      </c>
      <c r="F10" s="223">
        <v>41</v>
      </c>
      <c r="G10" s="223">
        <v>39</v>
      </c>
      <c r="H10" s="223">
        <v>27</v>
      </c>
      <c r="I10" s="223">
        <v>43</v>
      </c>
      <c r="J10" s="223">
        <v>43</v>
      </c>
      <c r="K10" s="39">
        <v>38</v>
      </c>
      <c r="M10" s="16">
        <f>SUM(J10,I10,F10,E10)</f>
        <v>170</v>
      </c>
      <c r="N10" s="30">
        <f t="shared" si="0"/>
        <v>39.142857142857146</v>
      </c>
      <c r="O10" s="31"/>
      <c r="P10" s="23">
        <v>8</v>
      </c>
      <c r="Q10" s="24" t="s">
        <v>41</v>
      </c>
      <c r="R10" s="10">
        <f>M31+M36+M53+M157</f>
        <v>219</v>
      </c>
      <c r="S10" s="5"/>
    </row>
    <row r="11" spans="1:27" s="6" customFormat="1" ht="18" thickBot="1">
      <c r="A11" s="40">
        <v>8</v>
      </c>
      <c r="B11" s="217" t="s">
        <v>23</v>
      </c>
      <c r="C11" s="216" t="s">
        <v>40</v>
      </c>
      <c r="D11" s="33">
        <v>6</v>
      </c>
      <c r="E11" s="25">
        <v>44</v>
      </c>
      <c r="F11" s="222"/>
      <c r="G11" s="222">
        <v>27</v>
      </c>
      <c r="H11" s="222">
        <v>41</v>
      </c>
      <c r="I11" s="222">
        <v>33</v>
      </c>
      <c r="J11" s="222">
        <v>40</v>
      </c>
      <c r="K11" s="18">
        <v>42</v>
      </c>
      <c r="M11" s="16">
        <f>SUM(E11,H11,J11,K11)</f>
        <v>167</v>
      </c>
      <c r="N11" s="30">
        <f t="shared" si="0"/>
        <v>37.833333333333336</v>
      </c>
      <c r="O11" s="31"/>
      <c r="P11" s="5"/>
      <c r="Q11" s="77"/>
      <c r="R11" s="224"/>
    </row>
    <row r="12" spans="1:27" s="6" customFormat="1" ht="18" thickBot="1">
      <c r="A12" s="40">
        <v>9</v>
      </c>
      <c r="B12" s="217" t="s">
        <v>25</v>
      </c>
      <c r="C12" s="216" t="s">
        <v>40</v>
      </c>
      <c r="D12" s="33">
        <v>5</v>
      </c>
      <c r="E12" s="25">
        <v>45</v>
      </c>
      <c r="F12" s="222"/>
      <c r="G12" s="222">
        <v>38</v>
      </c>
      <c r="H12" s="222">
        <v>43</v>
      </c>
      <c r="I12" s="222">
        <v>28</v>
      </c>
      <c r="J12" s="222">
        <v>38</v>
      </c>
      <c r="K12" s="18"/>
      <c r="M12" s="16">
        <f>SUM(E12,H12,G12,J12)</f>
        <v>164</v>
      </c>
      <c r="N12" s="30">
        <f t="shared" si="0"/>
        <v>38.4</v>
      </c>
      <c r="O12" s="31"/>
      <c r="Q12" s="6" t="s">
        <v>429</v>
      </c>
      <c r="S12" s="5"/>
    </row>
    <row r="13" spans="1:27" s="6" customFormat="1" ht="25" thickTop="1" thickBot="1">
      <c r="A13" s="40">
        <v>10</v>
      </c>
      <c r="B13" s="217" t="s">
        <v>30</v>
      </c>
      <c r="C13" s="216" t="s">
        <v>56</v>
      </c>
      <c r="D13" s="33">
        <v>6</v>
      </c>
      <c r="E13" s="25">
        <v>20</v>
      </c>
      <c r="F13" s="222">
        <v>50</v>
      </c>
      <c r="G13" s="222">
        <v>37</v>
      </c>
      <c r="H13" s="222">
        <v>20</v>
      </c>
      <c r="I13" s="222"/>
      <c r="J13" s="222">
        <v>32</v>
      </c>
      <c r="K13" s="18">
        <v>44</v>
      </c>
      <c r="M13" s="16">
        <f>SUM(F13,G13,J13,K13)</f>
        <v>163</v>
      </c>
      <c r="N13" s="30">
        <f t="shared" si="0"/>
        <v>33.833333333333336</v>
      </c>
      <c r="O13" s="31"/>
      <c r="P13" s="10" t="s">
        <v>37</v>
      </c>
      <c r="Q13" s="10" t="s">
        <v>430</v>
      </c>
      <c r="R13" s="10" t="s">
        <v>46</v>
      </c>
      <c r="X13" s="225"/>
      <c r="Y13" s="225"/>
      <c r="Z13" s="225"/>
      <c r="AA13" s="226"/>
    </row>
    <row r="14" spans="1:27" s="6" customFormat="1" ht="19" thickTop="1" thickBot="1">
      <c r="A14" s="40">
        <v>11</v>
      </c>
      <c r="B14" s="217" t="s">
        <v>6</v>
      </c>
      <c r="C14" s="216" t="s">
        <v>48</v>
      </c>
      <c r="D14" s="33">
        <v>4</v>
      </c>
      <c r="E14" s="35">
        <v>48</v>
      </c>
      <c r="F14" s="215"/>
      <c r="G14" s="215"/>
      <c r="H14" s="215">
        <v>37</v>
      </c>
      <c r="I14" s="222">
        <v>40</v>
      </c>
      <c r="J14" s="222">
        <v>34</v>
      </c>
      <c r="K14" s="18"/>
      <c r="L14" s="43"/>
      <c r="M14" s="16">
        <f>SUM(E14:K14)</f>
        <v>159</v>
      </c>
      <c r="N14" s="30">
        <f t="shared" si="0"/>
        <v>39.75</v>
      </c>
      <c r="O14" s="31"/>
      <c r="P14" s="61">
        <v>1</v>
      </c>
      <c r="Q14" s="29" t="s">
        <v>8</v>
      </c>
      <c r="R14" s="227">
        <v>51</v>
      </c>
      <c r="S14" s="5"/>
    </row>
    <row r="15" spans="1:27" s="6" customFormat="1" ht="19" thickTop="1" thickBot="1">
      <c r="A15" s="40">
        <v>12</v>
      </c>
      <c r="B15" s="217" t="s">
        <v>10</v>
      </c>
      <c r="C15" s="216" t="s">
        <v>43</v>
      </c>
      <c r="D15" s="33">
        <v>6</v>
      </c>
      <c r="E15" s="35">
        <v>30</v>
      </c>
      <c r="F15" s="215"/>
      <c r="G15" s="215">
        <v>36</v>
      </c>
      <c r="H15" s="215">
        <v>33</v>
      </c>
      <c r="I15" s="222">
        <v>34</v>
      </c>
      <c r="J15" s="222">
        <v>33</v>
      </c>
      <c r="K15" s="18">
        <v>48</v>
      </c>
      <c r="M15" s="16">
        <f>SUM(G15,H15,I15,K15)</f>
        <v>151</v>
      </c>
      <c r="N15" s="30">
        <f t="shared" si="0"/>
        <v>35.666666666666664</v>
      </c>
      <c r="P15" s="17">
        <v>2</v>
      </c>
      <c r="Q15" s="18" t="s">
        <v>21</v>
      </c>
      <c r="R15" s="227">
        <v>48.4</v>
      </c>
    </row>
    <row r="16" spans="1:27" s="6" customFormat="1" ht="19" thickTop="1" thickBot="1">
      <c r="A16" s="40">
        <v>13</v>
      </c>
      <c r="B16" s="17" t="s">
        <v>66</v>
      </c>
      <c r="C16" s="18" t="s">
        <v>49</v>
      </c>
      <c r="D16" s="40">
        <v>4</v>
      </c>
      <c r="E16" s="25"/>
      <c r="F16" s="222">
        <v>40</v>
      </c>
      <c r="G16" s="222"/>
      <c r="H16" s="222">
        <v>31</v>
      </c>
      <c r="I16" s="222">
        <v>37</v>
      </c>
      <c r="J16" s="222"/>
      <c r="K16" s="18">
        <v>37</v>
      </c>
      <c r="M16" s="16">
        <f>SUM(E16:K16)</f>
        <v>145</v>
      </c>
      <c r="N16" s="30">
        <f t="shared" si="0"/>
        <v>36.25</v>
      </c>
      <c r="O16" s="31"/>
      <c r="P16" s="17">
        <v>3</v>
      </c>
      <c r="Q16" s="216" t="s">
        <v>47</v>
      </c>
      <c r="R16" s="32">
        <v>48</v>
      </c>
    </row>
    <row r="17" spans="1:27" s="6" customFormat="1" ht="19" thickTop="1" thickBot="1">
      <c r="A17" s="40">
        <v>14</v>
      </c>
      <c r="B17" s="217" t="s">
        <v>74</v>
      </c>
      <c r="C17" s="216" t="s">
        <v>49</v>
      </c>
      <c r="D17" s="33">
        <v>4</v>
      </c>
      <c r="E17" s="35"/>
      <c r="F17" s="215"/>
      <c r="G17" s="215">
        <v>30</v>
      </c>
      <c r="H17" s="215">
        <v>35</v>
      </c>
      <c r="I17" s="215">
        <v>30</v>
      </c>
      <c r="J17" s="215">
        <v>39</v>
      </c>
      <c r="K17" s="36"/>
      <c r="M17" s="16">
        <f>SUM(E17:K17)</f>
        <v>134</v>
      </c>
      <c r="N17" s="30">
        <f t="shared" si="0"/>
        <v>33.5</v>
      </c>
      <c r="O17" s="31"/>
      <c r="P17" s="17">
        <v>4</v>
      </c>
      <c r="Q17" s="216" t="s">
        <v>11</v>
      </c>
      <c r="R17" s="227">
        <v>44</v>
      </c>
      <c r="S17" s="19"/>
    </row>
    <row r="18" spans="1:27" s="6" customFormat="1" ht="19" thickTop="1" thickBot="1">
      <c r="A18" s="40">
        <v>15</v>
      </c>
      <c r="B18" s="217" t="s">
        <v>26</v>
      </c>
      <c r="C18" s="216" t="s">
        <v>48</v>
      </c>
      <c r="D18" s="33">
        <v>4</v>
      </c>
      <c r="E18" s="25">
        <v>36</v>
      </c>
      <c r="F18" s="222"/>
      <c r="G18" s="222">
        <v>25</v>
      </c>
      <c r="H18" s="222">
        <v>36</v>
      </c>
      <c r="I18" s="215">
        <v>36</v>
      </c>
      <c r="J18" s="215"/>
      <c r="K18" s="36"/>
      <c r="L18" s="43"/>
      <c r="M18" s="16">
        <f>SUM(E18:K18)</f>
        <v>133</v>
      </c>
      <c r="N18" s="30">
        <f t="shared" si="0"/>
        <v>33.25</v>
      </c>
      <c r="O18" s="31"/>
      <c r="P18" s="17">
        <v>5</v>
      </c>
      <c r="Q18" s="18" t="s">
        <v>13</v>
      </c>
      <c r="R18" s="227">
        <v>43.8</v>
      </c>
      <c r="S18" s="210"/>
    </row>
    <row r="19" spans="1:27" s="6" customFormat="1" ht="19" thickTop="1" thickBot="1">
      <c r="A19" s="40">
        <v>16</v>
      </c>
      <c r="B19" s="228" t="s">
        <v>431</v>
      </c>
      <c r="C19" s="18" t="s">
        <v>43</v>
      </c>
      <c r="D19" s="33">
        <v>5</v>
      </c>
      <c r="E19" s="46"/>
      <c r="F19" s="229"/>
      <c r="G19" s="229">
        <v>28</v>
      </c>
      <c r="H19" s="229">
        <v>29</v>
      </c>
      <c r="I19" s="229">
        <v>30</v>
      </c>
      <c r="J19" s="229">
        <v>38</v>
      </c>
      <c r="K19" s="18">
        <v>34</v>
      </c>
      <c r="M19" s="16">
        <f>SUM(E19:K19)-G19</f>
        <v>131</v>
      </c>
      <c r="N19" s="30">
        <f t="shared" si="0"/>
        <v>31.8</v>
      </c>
      <c r="O19" s="31"/>
      <c r="P19" s="17">
        <v>6</v>
      </c>
      <c r="Q19" s="18" t="s">
        <v>67</v>
      </c>
      <c r="R19" s="227">
        <v>43.5</v>
      </c>
      <c r="S19" s="210"/>
    </row>
    <row r="20" spans="1:27" s="6" customFormat="1" ht="19" thickTop="1" thickBot="1">
      <c r="A20" s="40">
        <v>17</v>
      </c>
      <c r="B20" s="217" t="s">
        <v>12</v>
      </c>
      <c r="C20" s="216" t="s">
        <v>40</v>
      </c>
      <c r="D20" s="33">
        <v>4</v>
      </c>
      <c r="E20" s="35">
        <v>30</v>
      </c>
      <c r="F20" s="215"/>
      <c r="G20" s="215"/>
      <c r="H20" s="215">
        <v>32</v>
      </c>
      <c r="I20" s="215">
        <v>31</v>
      </c>
      <c r="J20" s="215">
        <v>31</v>
      </c>
      <c r="K20" s="36"/>
      <c r="M20" s="16">
        <f>SUM(E20:K20)</f>
        <v>124</v>
      </c>
      <c r="N20" s="30">
        <f t="shared" si="0"/>
        <v>31</v>
      </c>
      <c r="O20" s="31"/>
      <c r="P20" s="17">
        <v>7</v>
      </c>
      <c r="Q20" s="216" t="s">
        <v>7</v>
      </c>
      <c r="R20" s="227">
        <v>41.2</v>
      </c>
      <c r="S20" s="210"/>
      <c r="T20" s="47"/>
      <c r="U20" s="47"/>
      <c r="V20" s="47"/>
    </row>
    <row r="21" spans="1:27" s="6" customFormat="1" ht="19" thickTop="1" thickBot="1">
      <c r="A21" s="40">
        <v>18</v>
      </c>
      <c r="B21" s="217" t="s">
        <v>19</v>
      </c>
      <c r="C21" s="216" t="s">
        <v>50</v>
      </c>
      <c r="D21" s="33">
        <v>4</v>
      </c>
      <c r="E21" s="35">
        <v>37</v>
      </c>
      <c r="F21" s="215">
        <v>39</v>
      </c>
      <c r="G21" s="215">
        <v>26</v>
      </c>
      <c r="H21" s="215">
        <v>21</v>
      </c>
      <c r="I21" s="215"/>
      <c r="J21" s="215"/>
      <c r="K21" s="36"/>
      <c r="M21" s="16">
        <f>SUM(E21:K21)</f>
        <v>123</v>
      </c>
      <c r="N21" s="30">
        <f t="shared" si="0"/>
        <v>30.75</v>
      </c>
      <c r="O21" s="31"/>
      <c r="P21" s="17">
        <v>8</v>
      </c>
      <c r="Q21" s="18" t="s">
        <v>6</v>
      </c>
      <c r="R21" s="227">
        <v>39.799999999999997</v>
      </c>
      <c r="S21" s="210"/>
      <c r="T21" s="210"/>
      <c r="U21" s="47"/>
      <c r="V21" s="47"/>
    </row>
    <row r="22" spans="1:27" s="6" customFormat="1" ht="19" thickTop="1" thickBot="1">
      <c r="A22" s="40">
        <v>19</v>
      </c>
      <c r="B22" s="217" t="s">
        <v>62</v>
      </c>
      <c r="C22" s="216" t="s">
        <v>45</v>
      </c>
      <c r="D22" s="33">
        <v>4</v>
      </c>
      <c r="E22" s="25"/>
      <c r="F22" s="222"/>
      <c r="G22" s="222">
        <v>23</v>
      </c>
      <c r="H22" s="222">
        <v>30</v>
      </c>
      <c r="I22" s="222"/>
      <c r="J22" s="222">
        <v>36</v>
      </c>
      <c r="K22" s="18">
        <v>32</v>
      </c>
      <c r="L22" s="43"/>
      <c r="M22" s="16">
        <f>SUM(E22:K22)</f>
        <v>121</v>
      </c>
      <c r="N22" s="30">
        <f t="shared" si="0"/>
        <v>30.25</v>
      </c>
      <c r="O22" s="31"/>
      <c r="P22" s="17">
        <v>9</v>
      </c>
      <c r="Q22" s="230" t="s">
        <v>71</v>
      </c>
      <c r="R22" s="227">
        <v>39.5</v>
      </c>
      <c r="S22" s="210"/>
      <c r="T22" s="210"/>
      <c r="U22" s="231"/>
      <c r="V22" s="47"/>
    </row>
    <row r="23" spans="1:27" s="6" customFormat="1" ht="19" thickTop="1" thickBot="1">
      <c r="A23" s="40">
        <v>20</v>
      </c>
      <c r="B23" s="217" t="s">
        <v>27</v>
      </c>
      <c r="C23" s="216" t="s">
        <v>40</v>
      </c>
      <c r="D23" s="33">
        <v>6</v>
      </c>
      <c r="E23" s="25">
        <v>23</v>
      </c>
      <c r="F23" s="222"/>
      <c r="G23" s="222">
        <v>22</v>
      </c>
      <c r="H23" s="222">
        <v>23</v>
      </c>
      <c r="I23" s="222">
        <v>24</v>
      </c>
      <c r="J23" s="222">
        <v>31</v>
      </c>
      <c r="K23" s="18">
        <v>42</v>
      </c>
      <c r="M23" s="16">
        <f>SUM(J23,I23,H23,K23)</f>
        <v>120</v>
      </c>
      <c r="N23" s="30">
        <f t="shared" si="0"/>
        <v>27.5</v>
      </c>
      <c r="P23" s="17">
        <v>10</v>
      </c>
      <c r="Q23" s="216" t="s">
        <v>22</v>
      </c>
      <c r="R23" s="227">
        <v>39.1</v>
      </c>
      <c r="S23" s="210"/>
      <c r="T23" s="210"/>
      <c r="U23" s="231"/>
      <c r="V23" s="47"/>
    </row>
    <row r="24" spans="1:27" s="6" customFormat="1" ht="25" thickTop="1" thickBot="1">
      <c r="A24" s="40">
        <v>21</v>
      </c>
      <c r="B24" s="17" t="s">
        <v>54</v>
      </c>
      <c r="C24" s="216" t="s">
        <v>52</v>
      </c>
      <c r="D24" s="40">
        <v>4</v>
      </c>
      <c r="E24" s="25">
        <v>27</v>
      </c>
      <c r="F24" s="222"/>
      <c r="G24" s="222">
        <v>33</v>
      </c>
      <c r="H24" s="222">
        <v>25</v>
      </c>
      <c r="I24" s="215"/>
      <c r="J24" s="215"/>
      <c r="K24" s="36">
        <v>33</v>
      </c>
      <c r="M24" s="16">
        <f t="shared" ref="M24:M87" si="1">SUM(E24:K24)</f>
        <v>118</v>
      </c>
      <c r="N24" s="30">
        <f t="shared" si="0"/>
        <v>29.5</v>
      </c>
      <c r="O24" s="31"/>
      <c r="P24" s="17">
        <v>11</v>
      </c>
      <c r="Q24" s="216" t="s">
        <v>25</v>
      </c>
      <c r="R24" s="227">
        <v>38.4</v>
      </c>
      <c r="S24" s="210"/>
      <c r="T24" s="210"/>
      <c r="U24" s="231"/>
      <c r="V24" s="47"/>
      <c r="X24" s="225"/>
      <c r="Y24" s="225"/>
      <c r="Z24" s="225"/>
      <c r="AA24" s="226"/>
    </row>
    <row r="25" spans="1:27" s="6" customFormat="1" ht="19" thickTop="1" thickBot="1">
      <c r="A25" s="40">
        <v>22</v>
      </c>
      <c r="B25" s="217" t="s">
        <v>9</v>
      </c>
      <c r="C25" s="216" t="s">
        <v>48</v>
      </c>
      <c r="D25" s="33">
        <v>3</v>
      </c>
      <c r="E25" s="35">
        <v>29</v>
      </c>
      <c r="F25" s="215"/>
      <c r="G25" s="215"/>
      <c r="H25" s="215">
        <v>38</v>
      </c>
      <c r="I25" s="215"/>
      <c r="J25" s="215">
        <v>41</v>
      </c>
      <c r="K25" s="36"/>
      <c r="L25" s="43"/>
      <c r="M25" s="16">
        <f t="shared" si="1"/>
        <v>108</v>
      </c>
      <c r="N25" s="30">
        <f t="shared" si="0"/>
        <v>36</v>
      </c>
      <c r="P25" s="17">
        <v>12</v>
      </c>
      <c r="Q25" s="18" t="s">
        <v>23</v>
      </c>
      <c r="R25" s="10">
        <v>37.799999999999997</v>
      </c>
      <c r="S25" s="210"/>
      <c r="T25" s="210"/>
      <c r="U25" s="231"/>
      <c r="V25" s="47"/>
    </row>
    <row r="26" spans="1:27" s="6" customFormat="1" ht="19" thickTop="1" thickBot="1">
      <c r="A26" s="40">
        <v>23</v>
      </c>
      <c r="B26" s="217" t="s">
        <v>65</v>
      </c>
      <c r="C26" s="216" t="s">
        <v>51</v>
      </c>
      <c r="D26" s="33">
        <v>3</v>
      </c>
      <c r="E26" s="25">
        <v>24</v>
      </c>
      <c r="F26" s="222"/>
      <c r="G26" s="222"/>
      <c r="H26" s="222"/>
      <c r="I26" s="222">
        <v>25</v>
      </c>
      <c r="J26" s="222"/>
      <c r="K26" s="18">
        <v>56</v>
      </c>
      <c r="L26" s="43"/>
      <c r="M26" s="16">
        <f t="shared" si="1"/>
        <v>105</v>
      </c>
      <c r="N26" s="30">
        <f t="shared" si="0"/>
        <v>35</v>
      </c>
      <c r="O26" s="31"/>
      <c r="P26" s="17">
        <v>13</v>
      </c>
      <c r="Q26" s="18" t="s">
        <v>78</v>
      </c>
      <c r="R26" s="227">
        <v>37.5</v>
      </c>
      <c r="S26" s="210"/>
      <c r="T26" s="210"/>
      <c r="U26" s="231"/>
      <c r="V26" s="47"/>
    </row>
    <row r="27" spans="1:27" s="6" customFormat="1" ht="19" thickTop="1" thickBot="1">
      <c r="A27" s="40">
        <v>23</v>
      </c>
      <c r="B27" s="217" t="s">
        <v>31</v>
      </c>
      <c r="C27" s="216" t="s">
        <v>50</v>
      </c>
      <c r="D27" s="33">
        <v>4</v>
      </c>
      <c r="E27" s="25">
        <v>21</v>
      </c>
      <c r="F27" s="222">
        <v>36</v>
      </c>
      <c r="G27" s="222">
        <v>20</v>
      </c>
      <c r="H27" s="222">
        <v>28</v>
      </c>
      <c r="I27" s="215"/>
      <c r="J27" s="215"/>
      <c r="K27" s="36"/>
      <c r="L27" s="43"/>
      <c r="M27" s="16">
        <f t="shared" si="1"/>
        <v>105</v>
      </c>
      <c r="N27" s="30">
        <f t="shared" si="0"/>
        <v>26.25</v>
      </c>
      <c r="O27" s="31"/>
      <c r="P27" s="17">
        <v>14</v>
      </c>
      <c r="Q27" s="18" t="s">
        <v>24</v>
      </c>
      <c r="R27" s="227">
        <v>36.5</v>
      </c>
      <c r="S27" s="210"/>
      <c r="T27" s="210"/>
      <c r="U27" s="231"/>
      <c r="V27" s="47"/>
    </row>
    <row r="28" spans="1:27" s="6" customFormat="1" ht="19" thickTop="1" thickBot="1">
      <c r="A28" s="40">
        <v>25</v>
      </c>
      <c r="B28" s="217" t="s">
        <v>18</v>
      </c>
      <c r="C28" s="216" t="s">
        <v>43</v>
      </c>
      <c r="D28" s="33">
        <v>4</v>
      </c>
      <c r="E28" s="35">
        <v>20</v>
      </c>
      <c r="F28" s="215"/>
      <c r="G28" s="215">
        <v>21</v>
      </c>
      <c r="H28" s="215"/>
      <c r="I28" s="215"/>
      <c r="J28" s="215">
        <v>30</v>
      </c>
      <c r="K28" s="36">
        <v>30</v>
      </c>
      <c r="M28" s="16">
        <f>SUM(E28:K28)</f>
        <v>101</v>
      </c>
      <c r="N28" s="30">
        <f>SUM(E28:K28)/D28</f>
        <v>25.25</v>
      </c>
      <c r="O28" s="31"/>
      <c r="P28" s="17">
        <v>15</v>
      </c>
      <c r="Q28" s="18" t="s">
        <v>66</v>
      </c>
      <c r="R28" s="227">
        <v>36</v>
      </c>
      <c r="S28" s="210"/>
      <c r="T28" s="210"/>
      <c r="U28" s="231"/>
      <c r="V28" s="47"/>
    </row>
    <row r="29" spans="1:27" s="6" customFormat="1" ht="19" thickTop="1" thickBot="1">
      <c r="A29" s="40">
        <v>26</v>
      </c>
      <c r="B29" s="217" t="s">
        <v>61</v>
      </c>
      <c r="C29" s="216" t="s">
        <v>51</v>
      </c>
      <c r="D29" s="33">
        <v>3</v>
      </c>
      <c r="E29" s="25">
        <v>32</v>
      </c>
      <c r="F29" s="222"/>
      <c r="G29" s="222"/>
      <c r="H29" s="222"/>
      <c r="I29" s="222">
        <v>28</v>
      </c>
      <c r="J29" s="222"/>
      <c r="K29" s="18">
        <v>40</v>
      </c>
      <c r="M29" s="16">
        <f>SUM(E29:K29)</f>
        <v>100</v>
      </c>
      <c r="N29" s="30">
        <f>SUM(E29:K29)/D29</f>
        <v>33.333333333333336</v>
      </c>
      <c r="O29" s="31"/>
      <c r="P29" s="23">
        <v>15</v>
      </c>
      <c r="Q29" s="24" t="s">
        <v>432</v>
      </c>
      <c r="R29" s="227">
        <v>36</v>
      </c>
    </row>
    <row r="30" spans="1:27" s="6" customFormat="1" ht="18" thickBot="1">
      <c r="A30" s="40">
        <v>27</v>
      </c>
      <c r="B30" s="232" t="s">
        <v>67</v>
      </c>
      <c r="C30" s="18" t="s">
        <v>52</v>
      </c>
      <c r="D30" s="33">
        <v>2</v>
      </c>
      <c r="E30" s="25">
        <v>47</v>
      </c>
      <c r="F30" s="222"/>
      <c r="G30" s="222">
        <v>40</v>
      </c>
      <c r="H30" s="222"/>
      <c r="I30" s="222"/>
      <c r="J30" s="222"/>
      <c r="K30" s="18"/>
      <c r="L30" s="43"/>
      <c r="M30" s="16">
        <f t="shared" si="1"/>
        <v>87</v>
      </c>
      <c r="N30" s="30">
        <f t="shared" si="0"/>
        <v>43.5</v>
      </c>
      <c r="O30" s="31"/>
      <c r="P30" s="5"/>
      <c r="Q30" s="210"/>
      <c r="R30" s="210"/>
      <c r="S30" s="210"/>
      <c r="T30" s="210"/>
      <c r="U30" s="231"/>
      <c r="V30" s="47"/>
    </row>
    <row r="31" spans="1:27" s="6" customFormat="1" ht="18" thickBot="1">
      <c r="A31" s="40">
        <v>28</v>
      </c>
      <c r="B31" s="217" t="s">
        <v>268</v>
      </c>
      <c r="C31" s="216" t="s">
        <v>41</v>
      </c>
      <c r="D31" s="33">
        <v>3</v>
      </c>
      <c r="E31" s="25"/>
      <c r="F31" s="222">
        <v>37</v>
      </c>
      <c r="G31" s="222">
        <v>29</v>
      </c>
      <c r="H31" s="222"/>
      <c r="I31" s="222">
        <v>20</v>
      </c>
      <c r="J31" s="222"/>
      <c r="K31" s="18"/>
      <c r="M31" s="16">
        <f t="shared" si="1"/>
        <v>86</v>
      </c>
      <c r="N31" s="30">
        <f t="shared" si="0"/>
        <v>28.666666666666668</v>
      </c>
      <c r="O31" s="31"/>
      <c r="P31" s="5"/>
    </row>
    <row r="32" spans="1:27" s="6" customFormat="1" ht="18" thickBot="1">
      <c r="A32" s="40">
        <v>29</v>
      </c>
      <c r="B32" s="232" t="s">
        <v>71</v>
      </c>
      <c r="C32" s="18" t="s">
        <v>45</v>
      </c>
      <c r="D32" s="33">
        <v>2</v>
      </c>
      <c r="E32" s="45">
        <v>40</v>
      </c>
      <c r="F32" s="233"/>
      <c r="G32" s="233"/>
      <c r="H32" s="233"/>
      <c r="I32" s="233">
        <v>39</v>
      </c>
      <c r="J32" s="233"/>
      <c r="K32" s="18"/>
      <c r="L32" s="43"/>
      <c r="M32" s="16">
        <f t="shared" si="1"/>
        <v>79</v>
      </c>
      <c r="N32" s="30">
        <f t="shared" si="0"/>
        <v>39.5</v>
      </c>
      <c r="O32" s="31"/>
      <c r="P32" s="5"/>
      <c r="Q32" s="210"/>
      <c r="R32" s="210"/>
      <c r="S32" s="210"/>
      <c r="T32" s="210"/>
      <c r="U32" s="231"/>
      <c r="V32" s="47"/>
    </row>
    <row r="33" spans="1:27" s="6" customFormat="1" ht="18" thickBot="1">
      <c r="A33" s="40">
        <v>30</v>
      </c>
      <c r="B33" s="228" t="s">
        <v>78</v>
      </c>
      <c r="C33" s="18" t="s">
        <v>40</v>
      </c>
      <c r="D33" s="33">
        <v>2</v>
      </c>
      <c r="E33" s="42">
        <v>32</v>
      </c>
      <c r="F33" s="234"/>
      <c r="G33" s="234">
        <v>43</v>
      </c>
      <c r="H33" s="234"/>
      <c r="I33" s="234"/>
      <c r="J33" s="234"/>
      <c r="K33" s="18"/>
      <c r="L33" s="43"/>
      <c r="M33" s="16">
        <f t="shared" si="1"/>
        <v>75</v>
      </c>
      <c r="N33" s="30">
        <f t="shared" si="0"/>
        <v>37.5</v>
      </c>
      <c r="O33" s="31"/>
      <c r="P33" s="5"/>
      <c r="Q33" s="210"/>
      <c r="R33" s="210"/>
      <c r="S33" s="210"/>
      <c r="T33" s="210"/>
      <c r="U33" s="231"/>
      <c r="V33" s="47"/>
    </row>
    <row r="34" spans="1:27" s="6" customFormat="1" ht="18" thickBot="1">
      <c r="A34" s="40">
        <v>30</v>
      </c>
      <c r="B34" s="217" t="s">
        <v>20</v>
      </c>
      <c r="C34" s="216" t="s">
        <v>50</v>
      </c>
      <c r="D34" s="33">
        <v>3</v>
      </c>
      <c r="E34" s="35">
        <v>20</v>
      </c>
      <c r="F34" s="215"/>
      <c r="G34" s="215">
        <v>35</v>
      </c>
      <c r="H34" s="215">
        <v>20</v>
      </c>
      <c r="I34" s="215"/>
      <c r="J34" s="215"/>
      <c r="K34" s="36"/>
      <c r="L34" s="43"/>
      <c r="M34" s="16">
        <f t="shared" si="1"/>
        <v>75</v>
      </c>
      <c r="N34" s="30">
        <f t="shared" si="0"/>
        <v>25</v>
      </c>
      <c r="O34" s="31"/>
      <c r="P34" s="5"/>
      <c r="Q34" s="210"/>
      <c r="R34" s="210"/>
      <c r="S34" s="210"/>
      <c r="T34" s="210"/>
      <c r="U34" s="231"/>
      <c r="V34" s="47"/>
    </row>
    <row r="35" spans="1:27" s="6" customFormat="1" ht="18" thickBot="1">
      <c r="A35" s="40">
        <v>32</v>
      </c>
      <c r="B35" s="217" t="s">
        <v>24</v>
      </c>
      <c r="C35" s="216" t="s">
        <v>43</v>
      </c>
      <c r="D35" s="33">
        <v>2</v>
      </c>
      <c r="E35" s="25">
        <v>33</v>
      </c>
      <c r="F35" s="222"/>
      <c r="G35" s="222"/>
      <c r="H35" s="222">
        <v>40</v>
      </c>
      <c r="I35" s="222"/>
      <c r="J35" s="222"/>
      <c r="K35" s="18"/>
      <c r="M35" s="16">
        <f t="shared" si="1"/>
        <v>73</v>
      </c>
      <c r="N35" s="30">
        <f t="shared" si="0"/>
        <v>36.5</v>
      </c>
      <c r="P35" s="5"/>
      <c r="Q35" s="210"/>
      <c r="R35" s="210"/>
      <c r="S35" s="210"/>
      <c r="T35" s="210"/>
      <c r="U35" s="231"/>
      <c r="V35" s="47"/>
    </row>
    <row r="36" spans="1:27" s="6" customFormat="1" ht="18" thickBot="1">
      <c r="A36" s="40">
        <v>32</v>
      </c>
      <c r="B36" s="228" t="s">
        <v>179</v>
      </c>
      <c r="C36" s="18" t="s">
        <v>41</v>
      </c>
      <c r="D36" s="33">
        <v>3</v>
      </c>
      <c r="E36" s="46"/>
      <c r="F36" s="229"/>
      <c r="G36" s="229">
        <v>20</v>
      </c>
      <c r="H36" s="229"/>
      <c r="I36" s="229">
        <v>24</v>
      </c>
      <c r="J36" s="229"/>
      <c r="K36" s="18">
        <v>29</v>
      </c>
      <c r="L36" s="43"/>
      <c r="M36" s="16">
        <f>SUM(E36:K36)</f>
        <v>73</v>
      </c>
      <c r="N36" s="30">
        <f>SUM(E36:K36)/D36</f>
        <v>24.333333333333332</v>
      </c>
      <c r="O36" s="31"/>
      <c r="P36" s="5"/>
    </row>
    <row r="37" spans="1:27" s="6" customFormat="1" ht="24" thickBot="1">
      <c r="A37" s="40">
        <v>34</v>
      </c>
      <c r="B37" s="217" t="s">
        <v>15</v>
      </c>
      <c r="C37" s="216" t="s">
        <v>52</v>
      </c>
      <c r="D37" s="33">
        <v>2</v>
      </c>
      <c r="E37" s="35">
        <v>25</v>
      </c>
      <c r="F37" s="215"/>
      <c r="G37" s="215">
        <v>45</v>
      </c>
      <c r="H37" s="215"/>
      <c r="I37" s="215"/>
      <c r="J37" s="215"/>
      <c r="K37" s="36"/>
      <c r="M37" s="16">
        <f>SUM(E37:K37)</f>
        <v>70</v>
      </c>
      <c r="N37" s="30">
        <f>SUM(E37:K37)/D37</f>
        <v>35</v>
      </c>
      <c r="O37" s="31"/>
      <c r="P37" s="5"/>
      <c r="Q37" s="210"/>
      <c r="R37" s="210"/>
      <c r="S37" s="210"/>
      <c r="T37" s="210"/>
      <c r="U37" s="231"/>
      <c r="V37" s="47"/>
      <c r="X37" s="225"/>
      <c r="Y37" s="225"/>
      <c r="Z37" s="225"/>
      <c r="AA37" s="226"/>
    </row>
    <row r="38" spans="1:27" s="6" customFormat="1" ht="18" thickBot="1">
      <c r="A38" s="40">
        <v>35</v>
      </c>
      <c r="B38" s="228" t="s">
        <v>104</v>
      </c>
      <c r="C38" s="18" t="s">
        <v>59</v>
      </c>
      <c r="D38" s="33">
        <v>2</v>
      </c>
      <c r="E38" s="46">
        <v>20</v>
      </c>
      <c r="F38" s="229">
        <v>38</v>
      </c>
      <c r="G38" s="229"/>
      <c r="H38" s="229"/>
      <c r="I38" s="229"/>
      <c r="J38" s="229"/>
      <c r="K38" s="18"/>
      <c r="L38" s="43"/>
      <c r="M38" s="16">
        <f>SUM(E38:K38)</f>
        <v>58</v>
      </c>
      <c r="N38" s="30">
        <f>SUM(E38:K38)/D38</f>
        <v>29</v>
      </c>
      <c r="O38" s="31"/>
      <c r="P38" s="5"/>
      <c r="Q38" s="210"/>
      <c r="R38" s="210"/>
      <c r="S38" s="210"/>
      <c r="T38" s="210"/>
      <c r="U38" s="235"/>
      <c r="V38" s="47"/>
    </row>
    <row r="39" spans="1:27" s="6" customFormat="1" ht="24" thickBot="1">
      <c r="A39" s="40">
        <v>36</v>
      </c>
      <c r="B39" s="217" t="s">
        <v>64</v>
      </c>
      <c r="C39" s="216" t="s">
        <v>56</v>
      </c>
      <c r="D39" s="33">
        <v>2</v>
      </c>
      <c r="E39" s="25">
        <v>20</v>
      </c>
      <c r="F39" s="222"/>
      <c r="G39" s="222"/>
      <c r="H39" s="222"/>
      <c r="I39" s="222"/>
      <c r="J39" s="222">
        <v>37</v>
      </c>
      <c r="K39" s="18"/>
      <c r="L39" s="43"/>
      <c r="M39" s="16">
        <f>SUM(E39:K39)</f>
        <v>57</v>
      </c>
      <c r="N39" s="30">
        <f>SUM(E39:K39)/D39</f>
        <v>28.5</v>
      </c>
      <c r="O39" s="31"/>
      <c r="P39" s="5"/>
      <c r="Q39" s="210"/>
      <c r="R39" s="210"/>
      <c r="S39" s="210"/>
      <c r="T39" s="210"/>
      <c r="U39" s="235"/>
      <c r="V39" s="47"/>
      <c r="X39" s="225"/>
      <c r="Y39" s="225"/>
      <c r="Z39" s="225"/>
      <c r="AA39" s="226"/>
    </row>
    <row r="40" spans="1:27" s="6" customFormat="1" ht="24" thickBot="1">
      <c r="A40" s="40">
        <v>37</v>
      </c>
      <c r="B40" s="217" t="s">
        <v>57</v>
      </c>
      <c r="C40" s="216" t="s">
        <v>45</v>
      </c>
      <c r="D40" s="33">
        <v>2</v>
      </c>
      <c r="E40" s="25">
        <v>20</v>
      </c>
      <c r="F40" s="222"/>
      <c r="G40" s="222"/>
      <c r="H40" s="222"/>
      <c r="I40" s="222"/>
      <c r="J40" s="222"/>
      <c r="K40" s="18">
        <v>36</v>
      </c>
      <c r="M40" s="16">
        <f t="shared" si="1"/>
        <v>56</v>
      </c>
      <c r="N40" s="30">
        <f t="shared" ref="N40:N103" si="2">SUM(E40:K40)/D40</f>
        <v>28</v>
      </c>
      <c r="O40" s="31"/>
      <c r="P40" s="5"/>
      <c r="Q40" s="210"/>
      <c r="R40" s="210"/>
      <c r="S40" s="210"/>
      <c r="T40" s="210"/>
      <c r="U40" s="235"/>
      <c r="V40" s="47"/>
      <c r="X40" s="225"/>
      <c r="Y40" s="225"/>
      <c r="Z40" s="225"/>
      <c r="AA40" s="236"/>
    </row>
    <row r="41" spans="1:27" s="6" customFormat="1" ht="18" thickBot="1">
      <c r="A41" s="40">
        <v>38</v>
      </c>
      <c r="B41" s="228" t="s">
        <v>58</v>
      </c>
      <c r="C41" s="18" t="s">
        <v>59</v>
      </c>
      <c r="D41" s="33">
        <v>2</v>
      </c>
      <c r="E41" s="46"/>
      <c r="F41" s="229"/>
      <c r="G41" s="229"/>
      <c r="H41" s="229">
        <v>27</v>
      </c>
      <c r="I41" s="229"/>
      <c r="J41" s="229"/>
      <c r="K41" s="18">
        <v>27</v>
      </c>
      <c r="M41" s="16">
        <f t="shared" si="1"/>
        <v>54</v>
      </c>
      <c r="N41" s="30">
        <f t="shared" si="2"/>
        <v>27</v>
      </c>
      <c r="P41" s="5"/>
      <c r="Q41" s="210"/>
      <c r="R41" s="210"/>
      <c r="S41" s="210"/>
      <c r="T41" s="210"/>
      <c r="U41" s="235"/>
      <c r="V41" s="47"/>
    </row>
    <row r="42" spans="1:27" s="6" customFormat="1" ht="18" thickBot="1">
      <c r="A42" s="40">
        <v>38</v>
      </c>
      <c r="B42" s="237" t="s">
        <v>137</v>
      </c>
      <c r="C42" s="18"/>
      <c r="D42" s="33">
        <v>2</v>
      </c>
      <c r="E42" s="46">
        <v>20</v>
      </c>
      <c r="F42" s="229"/>
      <c r="G42" s="229"/>
      <c r="H42" s="229"/>
      <c r="I42" s="229"/>
      <c r="J42" s="229"/>
      <c r="K42" s="18">
        <v>34</v>
      </c>
      <c r="L42" s="43"/>
      <c r="M42" s="16">
        <f t="shared" si="1"/>
        <v>54</v>
      </c>
      <c r="N42" s="30">
        <f t="shared" si="2"/>
        <v>27</v>
      </c>
      <c r="P42" s="5"/>
      <c r="Q42" s="210"/>
      <c r="R42" s="210"/>
      <c r="S42" s="210"/>
      <c r="T42" s="210"/>
      <c r="U42" s="235"/>
      <c r="V42" s="47"/>
    </row>
    <row r="43" spans="1:27" s="6" customFormat="1" ht="18" thickBot="1">
      <c r="A43" s="40">
        <v>40</v>
      </c>
      <c r="B43" s="228" t="s">
        <v>119</v>
      </c>
      <c r="C43" s="18" t="s">
        <v>40</v>
      </c>
      <c r="D43" s="33">
        <v>2</v>
      </c>
      <c r="E43" s="46">
        <v>20</v>
      </c>
      <c r="F43" s="229"/>
      <c r="G43" s="229">
        <v>32</v>
      </c>
      <c r="H43" s="229"/>
      <c r="I43" s="229"/>
      <c r="J43" s="229"/>
      <c r="K43" s="18"/>
      <c r="M43" s="16">
        <f t="shared" si="1"/>
        <v>52</v>
      </c>
      <c r="N43" s="30">
        <f t="shared" si="2"/>
        <v>26</v>
      </c>
      <c r="O43" s="31"/>
      <c r="P43" s="5"/>
      <c r="Q43" s="210"/>
      <c r="R43" s="210"/>
      <c r="S43" s="210"/>
      <c r="T43" s="210"/>
      <c r="U43" s="235"/>
      <c r="V43" s="47"/>
    </row>
    <row r="44" spans="1:27" s="6" customFormat="1" ht="24" thickBot="1">
      <c r="A44" s="40">
        <v>41</v>
      </c>
      <c r="B44" s="232" t="s">
        <v>68</v>
      </c>
      <c r="C44" s="18" t="s">
        <v>45</v>
      </c>
      <c r="D44" s="33">
        <v>1</v>
      </c>
      <c r="E44" s="25">
        <v>46</v>
      </c>
      <c r="F44" s="222"/>
      <c r="G44" s="222"/>
      <c r="H44" s="222"/>
      <c r="I44" s="222"/>
      <c r="J44" s="222"/>
      <c r="K44" s="18"/>
      <c r="M44" s="16">
        <f t="shared" si="1"/>
        <v>46</v>
      </c>
      <c r="N44" s="30">
        <f t="shared" si="2"/>
        <v>46</v>
      </c>
      <c r="O44" s="31"/>
      <c r="P44" s="5"/>
      <c r="Q44" s="210"/>
      <c r="R44" s="210"/>
      <c r="S44" s="210"/>
      <c r="T44" s="210"/>
      <c r="U44" s="235"/>
      <c r="V44" s="47"/>
      <c r="X44" s="225"/>
      <c r="Y44" s="225"/>
      <c r="Z44" s="225"/>
      <c r="AA44" s="226"/>
    </row>
    <row r="45" spans="1:27" s="6" customFormat="1" ht="18" thickBot="1">
      <c r="A45" s="40">
        <v>41</v>
      </c>
      <c r="B45" s="228" t="s">
        <v>433</v>
      </c>
      <c r="C45" s="18" t="s">
        <v>50</v>
      </c>
      <c r="D45" s="33">
        <v>2</v>
      </c>
      <c r="E45" s="46"/>
      <c r="F45" s="229"/>
      <c r="G45" s="229">
        <v>20</v>
      </c>
      <c r="H45" s="229">
        <v>26</v>
      </c>
      <c r="I45" s="229"/>
      <c r="J45" s="229"/>
      <c r="K45" s="18"/>
      <c r="M45" s="16">
        <f t="shared" si="1"/>
        <v>46</v>
      </c>
      <c r="N45" s="30">
        <f t="shared" si="2"/>
        <v>23</v>
      </c>
      <c r="O45" s="31"/>
      <c r="P45" s="5"/>
      <c r="Q45" s="210"/>
      <c r="R45" s="210"/>
      <c r="S45" s="210"/>
      <c r="T45" s="210"/>
      <c r="U45" s="235"/>
      <c r="V45" s="47"/>
    </row>
    <row r="46" spans="1:27" s="6" customFormat="1" ht="18" thickBot="1">
      <c r="A46" s="40">
        <v>41</v>
      </c>
      <c r="B46" s="228" t="s">
        <v>434</v>
      </c>
      <c r="C46" s="18" t="s">
        <v>52</v>
      </c>
      <c r="D46" s="33">
        <v>2</v>
      </c>
      <c r="E46" s="46"/>
      <c r="F46" s="229"/>
      <c r="G46" s="229">
        <v>20</v>
      </c>
      <c r="H46" s="229"/>
      <c r="I46" s="229"/>
      <c r="J46" s="229"/>
      <c r="K46" s="18">
        <v>26</v>
      </c>
      <c r="M46" s="16">
        <f t="shared" si="1"/>
        <v>46</v>
      </c>
      <c r="N46" s="30">
        <f t="shared" si="2"/>
        <v>23</v>
      </c>
      <c r="O46" s="31"/>
      <c r="P46" s="5"/>
      <c r="Q46" s="210"/>
      <c r="R46" s="210"/>
      <c r="S46" s="210"/>
      <c r="T46" s="210"/>
      <c r="U46" s="235"/>
      <c r="V46" s="47"/>
    </row>
    <row r="47" spans="1:27" s="6" customFormat="1" ht="24" thickBot="1">
      <c r="A47" s="40">
        <v>44</v>
      </c>
      <c r="B47" s="228" t="s">
        <v>164</v>
      </c>
      <c r="C47" s="18" t="s">
        <v>40</v>
      </c>
      <c r="D47" s="33">
        <v>2</v>
      </c>
      <c r="E47" s="46"/>
      <c r="F47" s="229"/>
      <c r="G47" s="229">
        <v>20</v>
      </c>
      <c r="H47" s="229"/>
      <c r="I47" s="229"/>
      <c r="J47" s="229"/>
      <c r="K47" s="18">
        <v>24</v>
      </c>
      <c r="M47" s="16">
        <f t="shared" si="1"/>
        <v>44</v>
      </c>
      <c r="N47" s="30">
        <f t="shared" si="2"/>
        <v>22</v>
      </c>
      <c r="O47" s="31"/>
      <c r="P47" s="5"/>
      <c r="Q47" s="210"/>
      <c r="R47" s="210"/>
      <c r="S47" s="210"/>
      <c r="T47" s="210"/>
      <c r="U47" s="235"/>
      <c r="V47" s="47"/>
      <c r="X47" s="225"/>
      <c r="Y47" s="225"/>
      <c r="Z47" s="225"/>
      <c r="AA47" s="226"/>
    </row>
    <row r="48" spans="1:27" s="6" customFormat="1" ht="24" thickBot="1">
      <c r="A48" s="40">
        <v>45</v>
      </c>
      <c r="B48" s="232" t="s">
        <v>69</v>
      </c>
      <c r="C48" s="18"/>
      <c r="D48" s="33">
        <v>1</v>
      </c>
      <c r="E48" s="45">
        <v>42</v>
      </c>
      <c r="F48" s="233"/>
      <c r="G48" s="233"/>
      <c r="H48" s="233"/>
      <c r="I48" s="233"/>
      <c r="J48" s="233"/>
      <c r="K48" s="18"/>
      <c r="M48" s="16">
        <f t="shared" si="1"/>
        <v>42</v>
      </c>
      <c r="N48" s="30">
        <f t="shared" si="2"/>
        <v>42</v>
      </c>
      <c r="O48" s="31"/>
      <c r="P48" s="5"/>
      <c r="Q48" s="47"/>
      <c r="R48" s="47"/>
      <c r="S48" s="19"/>
      <c r="T48" s="210"/>
      <c r="U48" s="235"/>
      <c r="V48" s="47"/>
      <c r="X48" s="225"/>
      <c r="Y48" s="225"/>
      <c r="Z48" s="225"/>
      <c r="AA48" s="226"/>
    </row>
    <row r="49" spans="1:27" s="6" customFormat="1" ht="18" thickBot="1">
      <c r="A49" s="40">
        <v>45</v>
      </c>
      <c r="B49" s="217" t="s">
        <v>28</v>
      </c>
      <c r="C49" s="216" t="s">
        <v>40</v>
      </c>
      <c r="D49" s="33">
        <v>2</v>
      </c>
      <c r="E49" s="25">
        <v>20</v>
      </c>
      <c r="F49" s="222"/>
      <c r="G49" s="222"/>
      <c r="H49" s="222">
        <v>22</v>
      </c>
      <c r="I49" s="222"/>
      <c r="J49" s="222"/>
      <c r="K49" s="18"/>
      <c r="M49" s="16">
        <f t="shared" si="1"/>
        <v>42</v>
      </c>
      <c r="N49" s="30">
        <f t="shared" si="2"/>
        <v>21</v>
      </c>
      <c r="P49" s="5"/>
      <c r="Q49" s="11"/>
      <c r="R49" s="238"/>
      <c r="S49" s="47"/>
      <c r="T49" s="210"/>
      <c r="U49" s="239"/>
      <c r="V49" s="47"/>
    </row>
    <row r="50" spans="1:27" s="6" customFormat="1" ht="18" thickBot="1">
      <c r="A50" s="40">
        <v>45</v>
      </c>
      <c r="B50" s="228" t="s">
        <v>435</v>
      </c>
      <c r="C50" s="18" t="s">
        <v>49</v>
      </c>
      <c r="D50" s="33">
        <v>2</v>
      </c>
      <c r="E50" s="46"/>
      <c r="F50" s="229"/>
      <c r="G50" s="229">
        <v>20</v>
      </c>
      <c r="H50" s="229"/>
      <c r="I50" s="229">
        <v>22</v>
      </c>
      <c r="J50" s="229"/>
      <c r="K50" s="18"/>
      <c r="M50" s="16">
        <f t="shared" si="1"/>
        <v>42</v>
      </c>
      <c r="N50" s="30">
        <f t="shared" si="2"/>
        <v>21</v>
      </c>
      <c r="P50" s="5"/>
      <c r="S50" s="5"/>
      <c r="T50" s="210"/>
      <c r="U50" s="239"/>
      <c r="V50" s="47"/>
    </row>
    <row r="51" spans="1:27" s="6" customFormat="1" ht="18" thickBot="1">
      <c r="A51" s="40">
        <v>48</v>
      </c>
      <c r="B51" s="232" t="s">
        <v>70</v>
      </c>
      <c r="C51" s="18" t="s">
        <v>45</v>
      </c>
      <c r="D51" s="33">
        <v>1</v>
      </c>
      <c r="E51" s="45">
        <v>41</v>
      </c>
      <c r="F51" s="233"/>
      <c r="G51" s="233"/>
      <c r="H51" s="233"/>
      <c r="I51" s="233"/>
      <c r="J51" s="233"/>
      <c r="K51" s="18"/>
      <c r="M51" s="16">
        <f t="shared" si="1"/>
        <v>41</v>
      </c>
      <c r="N51" s="30">
        <f t="shared" si="2"/>
        <v>41</v>
      </c>
      <c r="P51" s="5"/>
      <c r="S51" s="5"/>
      <c r="T51" s="47"/>
      <c r="U51" s="47"/>
      <c r="V51" s="47"/>
    </row>
    <row r="52" spans="1:27" s="6" customFormat="1" ht="18" thickBot="1">
      <c r="A52" s="40">
        <v>49</v>
      </c>
      <c r="B52" s="228" t="s">
        <v>34</v>
      </c>
      <c r="C52" s="18" t="s">
        <v>43</v>
      </c>
      <c r="D52" s="33">
        <v>2</v>
      </c>
      <c r="E52" s="46"/>
      <c r="F52" s="229"/>
      <c r="G52" s="229">
        <v>20</v>
      </c>
      <c r="H52" s="229">
        <v>20</v>
      </c>
      <c r="I52" s="229"/>
      <c r="J52" s="229"/>
      <c r="K52" s="18"/>
      <c r="M52" s="16">
        <f t="shared" si="1"/>
        <v>40</v>
      </c>
      <c r="N52" s="30">
        <f t="shared" si="2"/>
        <v>20</v>
      </c>
      <c r="O52" s="31"/>
      <c r="P52" s="5"/>
      <c r="S52" s="5"/>
      <c r="T52" s="47"/>
      <c r="U52" s="47"/>
      <c r="V52" s="47"/>
    </row>
    <row r="53" spans="1:27" s="6" customFormat="1" ht="18" thickBot="1">
      <c r="A53" s="40">
        <v>49</v>
      </c>
      <c r="B53" s="228" t="s">
        <v>436</v>
      </c>
      <c r="C53" s="18" t="s">
        <v>41</v>
      </c>
      <c r="D53" s="33">
        <v>2</v>
      </c>
      <c r="E53" s="46"/>
      <c r="F53" s="229"/>
      <c r="G53" s="229">
        <v>20</v>
      </c>
      <c r="H53" s="229"/>
      <c r="I53" s="229">
        <v>20</v>
      </c>
      <c r="J53" s="229"/>
      <c r="K53" s="18"/>
      <c r="M53" s="16">
        <f t="shared" si="1"/>
        <v>40</v>
      </c>
      <c r="N53" s="30">
        <f t="shared" si="2"/>
        <v>20</v>
      </c>
      <c r="O53" s="31"/>
      <c r="P53" s="5"/>
      <c r="S53" s="5"/>
    </row>
    <row r="54" spans="1:27" s="6" customFormat="1" ht="18" thickBot="1">
      <c r="A54" s="40">
        <v>51</v>
      </c>
      <c r="B54" s="232" t="s">
        <v>72</v>
      </c>
      <c r="C54" s="18"/>
      <c r="D54" s="33">
        <v>1</v>
      </c>
      <c r="E54" s="45">
        <v>39</v>
      </c>
      <c r="F54" s="233"/>
      <c r="G54" s="233"/>
      <c r="H54" s="233"/>
      <c r="I54" s="233"/>
      <c r="J54" s="233"/>
      <c r="K54" s="18"/>
      <c r="M54" s="16">
        <f t="shared" si="1"/>
        <v>39</v>
      </c>
      <c r="N54" s="30">
        <f t="shared" si="2"/>
        <v>39</v>
      </c>
      <c r="P54" s="5"/>
      <c r="S54" s="5"/>
    </row>
    <row r="55" spans="1:27" s="6" customFormat="1" ht="18" thickBot="1">
      <c r="A55" s="40">
        <v>52</v>
      </c>
      <c r="B55" s="232" t="s">
        <v>77</v>
      </c>
      <c r="C55" s="18"/>
      <c r="D55" s="33">
        <v>1</v>
      </c>
      <c r="E55" s="45"/>
      <c r="F55" s="233"/>
      <c r="G55" s="233"/>
      <c r="H55" s="233"/>
      <c r="I55" s="233"/>
      <c r="J55" s="233"/>
      <c r="K55" s="18">
        <v>38</v>
      </c>
      <c r="M55" s="16">
        <f>SUM(E55:K55)</f>
        <v>38</v>
      </c>
      <c r="N55" s="30">
        <f>SUM(E55:K55)/D55</f>
        <v>38</v>
      </c>
      <c r="P55" s="5"/>
      <c r="S55" s="5"/>
    </row>
    <row r="56" spans="1:27" s="6" customFormat="1" ht="24" thickBot="1">
      <c r="A56" s="40">
        <v>53</v>
      </c>
      <c r="B56" s="232" t="s">
        <v>73</v>
      </c>
      <c r="C56" s="18"/>
      <c r="D56" s="33">
        <v>1</v>
      </c>
      <c r="E56" s="45">
        <v>38</v>
      </c>
      <c r="F56" s="233"/>
      <c r="G56" s="233"/>
      <c r="H56" s="233"/>
      <c r="I56" s="233"/>
      <c r="J56" s="233"/>
      <c r="K56" s="18"/>
      <c r="M56" s="16">
        <f t="shared" si="1"/>
        <v>38</v>
      </c>
      <c r="N56" s="30">
        <f t="shared" si="2"/>
        <v>38</v>
      </c>
      <c r="O56" s="31"/>
      <c r="P56" s="5"/>
      <c r="S56" s="5"/>
      <c r="X56" s="225"/>
      <c r="Y56" s="225"/>
      <c r="Z56" s="225"/>
      <c r="AA56" s="226"/>
    </row>
    <row r="57" spans="1:27" s="6" customFormat="1" ht="18" thickBot="1">
      <c r="A57" s="40">
        <v>54</v>
      </c>
      <c r="B57" s="217" t="s">
        <v>16</v>
      </c>
      <c r="C57" s="216" t="s">
        <v>48</v>
      </c>
      <c r="D57" s="33">
        <v>1</v>
      </c>
      <c r="E57" s="25"/>
      <c r="F57" s="222"/>
      <c r="G57" s="222">
        <v>37</v>
      </c>
      <c r="H57" s="222"/>
      <c r="I57" s="222"/>
      <c r="J57" s="222"/>
      <c r="K57" s="18"/>
      <c r="M57" s="16">
        <f t="shared" si="1"/>
        <v>37</v>
      </c>
      <c r="N57" s="30">
        <f t="shared" si="2"/>
        <v>37</v>
      </c>
      <c r="P57" s="5"/>
      <c r="S57" s="5"/>
    </row>
    <row r="58" spans="1:27" s="6" customFormat="1" ht="18" thickBot="1">
      <c r="A58" s="40">
        <v>55</v>
      </c>
      <c r="B58" s="217" t="s">
        <v>437</v>
      </c>
      <c r="C58" s="216" t="s">
        <v>255</v>
      </c>
      <c r="D58" s="33">
        <v>1</v>
      </c>
      <c r="E58" s="25"/>
      <c r="F58" s="222"/>
      <c r="G58" s="222"/>
      <c r="H58" s="222"/>
      <c r="I58" s="222">
        <v>35</v>
      </c>
      <c r="J58" s="222"/>
      <c r="K58" s="18"/>
      <c r="M58" s="16">
        <f t="shared" si="1"/>
        <v>35</v>
      </c>
      <c r="N58" s="30">
        <f t="shared" si="2"/>
        <v>35</v>
      </c>
      <c r="P58" s="5"/>
      <c r="S58" s="5"/>
    </row>
    <row r="59" spans="1:27" s="6" customFormat="1" ht="18" thickBot="1">
      <c r="A59" s="40">
        <v>55</v>
      </c>
      <c r="B59" s="217" t="s">
        <v>438</v>
      </c>
      <c r="C59" s="216" t="s">
        <v>43</v>
      </c>
      <c r="D59" s="33">
        <v>1</v>
      </c>
      <c r="E59" s="25"/>
      <c r="F59" s="222">
        <v>35</v>
      </c>
      <c r="G59" s="222"/>
      <c r="H59" s="222"/>
      <c r="I59" s="222"/>
      <c r="J59" s="222"/>
      <c r="K59" s="18"/>
      <c r="M59" s="16">
        <f t="shared" si="1"/>
        <v>35</v>
      </c>
      <c r="N59" s="30">
        <f t="shared" si="2"/>
        <v>35</v>
      </c>
      <c r="P59" s="5"/>
      <c r="S59" s="5"/>
    </row>
    <row r="60" spans="1:27" s="6" customFormat="1" ht="18" thickBot="1">
      <c r="A60" s="40">
        <v>55</v>
      </c>
      <c r="B60" s="217" t="s">
        <v>259</v>
      </c>
      <c r="C60" s="216" t="s">
        <v>255</v>
      </c>
      <c r="D60" s="33">
        <v>1</v>
      </c>
      <c r="E60" s="25"/>
      <c r="F60" s="222"/>
      <c r="G60" s="222"/>
      <c r="H60" s="222"/>
      <c r="I60" s="222"/>
      <c r="J60" s="222"/>
      <c r="K60" s="18">
        <v>35</v>
      </c>
      <c r="M60" s="16">
        <f>SUM(E60:K60)</f>
        <v>35</v>
      </c>
      <c r="N60" s="30">
        <f>SUM(E60:K60)/D60</f>
        <v>35</v>
      </c>
      <c r="P60" s="5"/>
    </row>
    <row r="61" spans="1:27" s="6" customFormat="1" ht="18" thickBot="1">
      <c r="A61" s="40">
        <v>58</v>
      </c>
      <c r="B61" s="217" t="s">
        <v>53</v>
      </c>
      <c r="C61" s="216" t="s">
        <v>51</v>
      </c>
      <c r="D61" s="33">
        <v>1</v>
      </c>
      <c r="E61" s="25">
        <v>34</v>
      </c>
      <c r="F61" s="222"/>
      <c r="G61" s="222"/>
      <c r="H61" s="222"/>
      <c r="I61" s="222"/>
      <c r="J61" s="222"/>
      <c r="K61" s="18"/>
      <c r="M61" s="16">
        <f>SUM(E61:K61)</f>
        <v>34</v>
      </c>
      <c r="N61" s="30">
        <f>SUM(E61:K61)/D61</f>
        <v>34</v>
      </c>
      <c r="P61" s="5"/>
      <c r="S61" s="5"/>
    </row>
    <row r="62" spans="1:27" s="6" customFormat="1" ht="18" thickBot="1">
      <c r="A62" s="40">
        <v>58</v>
      </c>
      <c r="B62" s="217" t="s">
        <v>439</v>
      </c>
      <c r="C62" s="216" t="s">
        <v>56</v>
      </c>
      <c r="D62" s="33">
        <v>1</v>
      </c>
      <c r="E62" s="25"/>
      <c r="F62" s="222">
        <v>34</v>
      </c>
      <c r="G62" s="222"/>
      <c r="H62" s="222"/>
      <c r="I62" s="222"/>
      <c r="J62" s="222"/>
      <c r="K62" s="18"/>
      <c r="L62" s="43"/>
      <c r="M62" s="16">
        <f t="shared" si="1"/>
        <v>34</v>
      </c>
      <c r="N62" s="30">
        <f t="shared" si="2"/>
        <v>34</v>
      </c>
      <c r="P62" s="5"/>
      <c r="S62" s="5"/>
    </row>
    <row r="63" spans="1:27" s="6" customFormat="1" ht="18" thickBot="1">
      <c r="A63" s="40">
        <v>58</v>
      </c>
      <c r="B63" s="217" t="s">
        <v>440</v>
      </c>
      <c r="C63" s="216" t="s">
        <v>59</v>
      </c>
      <c r="D63" s="33">
        <v>1</v>
      </c>
      <c r="E63" s="25"/>
      <c r="F63" s="222">
        <v>34</v>
      </c>
      <c r="G63" s="222"/>
      <c r="H63" s="222"/>
      <c r="I63" s="222"/>
      <c r="J63" s="222"/>
      <c r="K63" s="18"/>
      <c r="L63" s="43"/>
      <c r="M63" s="16">
        <f t="shared" si="1"/>
        <v>34</v>
      </c>
      <c r="N63" s="30">
        <f t="shared" si="2"/>
        <v>34</v>
      </c>
      <c r="O63" s="31"/>
      <c r="P63" s="5"/>
      <c r="S63" s="5"/>
    </row>
    <row r="64" spans="1:27" s="6" customFormat="1" ht="18" thickBot="1">
      <c r="A64" s="40">
        <v>58</v>
      </c>
      <c r="B64" s="228" t="s">
        <v>75</v>
      </c>
      <c r="C64" s="18"/>
      <c r="D64" s="33">
        <v>1</v>
      </c>
      <c r="E64" s="45">
        <v>34</v>
      </c>
      <c r="F64" s="233"/>
      <c r="G64" s="233"/>
      <c r="H64" s="233"/>
      <c r="I64" s="233"/>
      <c r="J64" s="233"/>
      <c r="K64" s="18"/>
      <c r="L64" s="43"/>
      <c r="M64" s="16">
        <f t="shared" si="1"/>
        <v>34</v>
      </c>
      <c r="N64" s="30">
        <f t="shared" si="2"/>
        <v>34</v>
      </c>
      <c r="P64" s="5"/>
      <c r="S64" s="5"/>
    </row>
    <row r="65" spans="1:27" s="6" customFormat="1" ht="18" thickBot="1">
      <c r="A65" s="40">
        <v>58</v>
      </c>
      <c r="B65" s="228" t="s">
        <v>76</v>
      </c>
      <c r="C65" s="18"/>
      <c r="D65" s="33">
        <v>1</v>
      </c>
      <c r="E65" s="46">
        <v>34</v>
      </c>
      <c r="F65" s="229"/>
      <c r="G65" s="229"/>
      <c r="H65" s="229"/>
      <c r="I65" s="229"/>
      <c r="J65" s="229"/>
      <c r="K65" s="18"/>
      <c r="L65" s="43"/>
      <c r="M65" s="16">
        <f t="shared" si="1"/>
        <v>34</v>
      </c>
      <c r="N65" s="30">
        <f t="shared" si="2"/>
        <v>34</v>
      </c>
      <c r="P65" s="5"/>
      <c r="S65" s="5"/>
    </row>
    <row r="66" spans="1:27" s="6" customFormat="1" ht="18" thickBot="1">
      <c r="A66" s="40">
        <v>63</v>
      </c>
      <c r="B66" s="228" t="s">
        <v>60</v>
      </c>
      <c r="C66" s="18"/>
      <c r="D66" s="33">
        <v>1</v>
      </c>
      <c r="E66" s="42">
        <v>33</v>
      </c>
      <c r="F66" s="234"/>
      <c r="G66" s="234"/>
      <c r="H66" s="234"/>
      <c r="I66" s="234"/>
      <c r="J66" s="234"/>
      <c r="K66" s="18"/>
      <c r="L66" s="43"/>
      <c r="M66" s="16">
        <f t="shared" si="1"/>
        <v>33</v>
      </c>
      <c r="N66" s="30">
        <f t="shared" si="2"/>
        <v>33</v>
      </c>
      <c r="P66" s="5"/>
      <c r="S66" s="5"/>
    </row>
    <row r="67" spans="1:27" s="6" customFormat="1" ht="18" thickBot="1">
      <c r="A67" s="40">
        <v>63</v>
      </c>
      <c r="B67" s="17" t="s">
        <v>55</v>
      </c>
      <c r="C67" s="216" t="s">
        <v>43</v>
      </c>
      <c r="D67" s="40">
        <v>1</v>
      </c>
      <c r="E67" s="25">
        <v>32</v>
      </c>
      <c r="F67" s="222"/>
      <c r="G67" s="222"/>
      <c r="H67" s="222"/>
      <c r="I67" s="222"/>
      <c r="J67" s="222"/>
      <c r="K67" s="18"/>
      <c r="L67" s="43"/>
      <c r="M67" s="16">
        <f t="shared" si="1"/>
        <v>32</v>
      </c>
      <c r="N67" s="30">
        <f t="shared" si="2"/>
        <v>32</v>
      </c>
      <c r="P67" s="5"/>
      <c r="S67" s="5"/>
    </row>
    <row r="68" spans="1:27" s="6" customFormat="1" ht="18" thickBot="1">
      <c r="A68" s="40">
        <v>63</v>
      </c>
      <c r="B68" s="217" t="s">
        <v>441</v>
      </c>
      <c r="C68" s="216" t="s">
        <v>442</v>
      </c>
      <c r="D68" s="33">
        <v>1</v>
      </c>
      <c r="E68" s="25"/>
      <c r="F68" s="222">
        <v>32</v>
      </c>
      <c r="G68" s="222"/>
      <c r="H68" s="222"/>
      <c r="I68" s="222"/>
      <c r="J68" s="222"/>
      <c r="K68" s="18"/>
      <c r="L68" s="43"/>
      <c r="M68" s="16">
        <f t="shared" si="1"/>
        <v>32</v>
      </c>
      <c r="N68" s="30">
        <f t="shared" si="2"/>
        <v>32</v>
      </c>
      <c r="P68" s="5"/>
      <c r="S68" s="5"/>
    </row>
    <row r="69" spans="1:27" s="6" customFormat="1" ht="18" thickBot="1">
      <c r="A69" s="40">
        <v>66</v>
      </c>
      <c r="B69" s="228" t="s">
        <v>443</v>
      </c>
      <c r="C69" s="18"/>
      <c r="D69" s="33">
        <v>1</v>
      </c>
      <c r="E69" s="42"/>
      <c r="F69" s="234"/>
      <c r="G69" s="234">
        <v>31</v>
      </c>
      <c r="H69" s="234"/>
      <c r="I69" s="234"/>
      <c r="J69" s="234"/>
      <c r="K69" s="18"/>
      <c r="L69" s="43"/>
      <c r="M69" s="16">
        <f t="shared" si="1"/>
        <v>31</v>
      </c>
      <c r="N69" s="30">
        <f t="shared" si="2"/>
        <v>31</v>
      </c>
      <c r="O69" s="31"/>
      <c r="P69" s="5"/>
      <c r="S69" s="5"/>
    </row>
    <row r="70" spans="1:27" s="6" customFormat="1" ht="18" thickBot="1">
      <c r="A70" s="40">
        <v>66</v>
      </c>
      <c r="B70" s="228" t="s">
        <v>79</v>
      </c>
      <c r="C70" s="18"/>
      <c r="D70" s="33">
        <v>1</v>
      </c>
      <c r="E70" s="42">
        <v>31</v>
      </c>
      <c r="F70" s="234"/>
      <c r="G70" s="234"/>
      <c r="H70" s="234"/>
      <c r="I70" s="234"/>
      <c r="J70" s="234"/>
      <c r="K70" s="18"/>
      <c r="L70" s="43"/>
      <c r="M70" s="16">
        <f t="shared" si="1"/>
        <v>31</v>
      </c>
      <c r="N70" s="30">
        <f t="shared" si="2"/>
        <v>31</v>
      </c>
      <c r="O70" s="31"/>
      <c r="P70" s="5"/>
      <c r="S70" s="5"/>
    </row>
    <row r="71" spans="1:27" s="6" customFormat="1" ht="18" thickBot="1">
      <c r="A71" s="40">
        <v>66</v>
      </c>
      <c r="B71" s="228" t="s">
        <v>80</v>
      </c>
      <c r="C71" s="18"/>
      <c r="D71" s="33">
        <v>1</v>
      </c>
      <c r="E71" s="42">
        <v>31</v>
      </c>
      <c r="F71" s="234"/>
      <c r="G71" s="234"/>
      <c r="H71" s="234"/>
      <c r="I71" s="234"/>
      <c r="J71" s="234"/>
      <c r="K71" s="18"/>
      <c r="L71" s="43"/>
      <c r="M71" s="16">
        <f t="shared" si="1"/>
        <v>31</v>
      </c>
      <c r="N71" s="30">
        <f t="shared" si="2"/>
        <v>31</v>
      </c>
      <c r="P71" s="5"/>
      <c r="S71" s="5"/>
    </row>
    <row r="72" spans="1:27" s="6" customFormat="1" ht="24" thickBot="1">
      <c r="A72" s="40">
        <v>69</v>
      </c>
      <c r="B72" s="228" t="s">
        <v>81</v>
      </c>
      <c r="C72" s="18"/>
      <c r="D72" s="33">
        <v>1</v>
      </c>
      <c r="E72" s="46">
        <v>30</v>
      </c>
      <c r="F72" s="229"/>
      <c r="G72" s="229"/>
      <c r="H72" s="229"/>
      <c r="I72" s="229"/>
      <c r="J72" s="229"/>
      <c r="K72" s="18"/>
      <c r="L72" s="43"/>
      <c r="M72" s="16">
        <f t="shared" si="1"/>
        <v>30</v>
      </c>
      <c r="N72" s="30">
        <f t="shared" si="2"/>
        <v>30</v>
      </c>
      <c r="O72" s="31"/>
      <c r="P72" s="5"/>
      <c r="S72" s="5"/>
      <c r="X72" s="225"/>
      <c r="Y72" s="225"/>
      <c r="Z72" s="225"/>
      <c r="AA72" s="226"/>
    </row>
    <row r="73" spans="1:27" s="6" customFormat="1" ht="18" thickBot="1">
      <c r="A73" s="40">
        <v>70</v>
      </c>
      <c r="B73" s="228" t="s">
        <v>92</v>
      </c>
      <c r="C73" s="18"/>
      <c r="D73" s="33">
        <v>1</v>
      </c>
      <c r="E73" s="46"/>
      <c r="F73" s="229"/>
      <c r="G73" s="229"/>
      <c r="H73" s="229"/>
      <c r="I73" s="229"/>
      <c r="J73" s="229">
        <v>29</v>
      </c>
      <c r="K73" s="18"/>
      <c r="L73" s="43"/>
      <c r="M73" s="16">
        <f t="shared" si="1"/>
        <v>29</v>
      </c>
      <c r="N73" s="30">
        <f t="shared" si="2"/>
        <v>29</v>
      </c>
      <c r="P73" s="28"/>
      <c r="Q73"/>
      <c r="R73"/>
      <c r="S73" s="28"/>
    </row>
    <row r="74" spans="1:27" s="6" customFormat="1" ht="18" thickBot="1">
      <c r="A74" s="40">
        <v>70</v>
      </c>
      <c r="B74" s="228" t="s">
        <v>82</v>
      </c>
      <c r="C74" s="18"/>
      <c r="D74" s="33">
        <v>1</v>
      </c>
      <c r="E74" s="46">
        <v>29</v>
      </c>
      <c r="F74" s="229"/>
      <c r="G74" s="229"/>
      <c r="H74" s="229"/>
      <c r="I74" s="229"/>
      <c r="J74" s="229"/>
      <c r="K74" s="18"/>
      <c r="L74" s="43"/>
      <c r="M74" s="16">
        <f t="shared" si="1"/>
        <v>29</v>
      </c>
      <c r="N74" s="30">
        <f t="shared" si="2"/>
        <v>29</v>
      </c>
      <c r="P74" s="5"/>
      <c r="S74" s="5"/>
    </row>
    <row r="75" spans="1:27" s="6" customFormat="1" ht="18" thickBot="1">
      <c r="A75" s="40">
        <v>72</v>
      </c>
      <c r="B75" s="228" t="s">
        <v>84</v>
      </c>
      <c r="C75" s="18" t="s">
        <v>45</v>
      </c>
      <c r="D75" s="33">
        <v>1</v>
      </c>
      <c r="E75" s="46">
        <v>28</v>
      </c>
      <c r="F75" s="229"/>
      <c r="G75" s="229"/>
      <c r="H75" s="229"/>
      <c r="I75" s="229"/>
      <c r="J75" s="229"/>
      <c r="K75" s="18"/>
      <c r="L75" s="43"/>
      <c r="M75" s="16">
        <f t="shared" si="1"/>
        <v>28</v>
      </c>
      <c r="N75" s="30">
        <f t="shared" si="2"/>
        <v>28</v>
      </c>
      <c r="P75" s="5"/>
      <c r="S75" s="5"/>
    </row>
    <row r="76" spans="1:27" s="6" customFormat="1" ht="18" thickBot="1">
      <c r="A76" s="40">
        <v>72</v>
      </c>
      <c r="B76" s="228" t="s">
        <v>444</v>
      </c>
      <c r="C76" s="18"/>
      <c r="D76" s="33">
        <v>1</v>
      </c>
      <c r="E76" s="46"/>
      <c r="F76" s="229"/>
      <c r="G76" s="229"/>
      <c r="H76" s="229"/>
      <c r="I76" s="229"/>
      <c r="J76" s="229"/>
      <c r="K76" s="18">
        <v>28</v>
      </c>
      <c r="L76" s="43"/>
      <c r="M76" s="16">
        <f>SUM(E76:K76)</f>
        <v>28</v>
      </c>
      <c r="N76" s="30">
        <f>SUM(E76:K76)/D76</f>
        <v>28</v>
      </c>
      <c r="P76" s="5"/>
      <c r="S76" s="5"/>
    </row>
    <row r="77" spans="1:27" s="6" customFormat="1" ht="18" thickBot="1">
      <c r="A77" s="40">
        <v>72</v>
      </c>
      <c r="B77" s="228" t="s">
        <v>85</v>
      </c>
      <c r="C77" s="18"/>
      <c r="D77" s="33">
        <v>1</v>
      </c>
      <c r="E77" s="46">
        <v>28</v>
      </c>
      <c r="F77" s="229"/>
      <c r="G77" s="229"/>
      <c r="H77" s="229"/>
      <c r="I77" s="229"/>
      <c r="J77" s="229"/>
      <c r="K77" s="18"/>
      <c r="L77" s="43"/>
      <c r="M77" s="16">
        <f t="shared" si="1"/>
        <v>28</v>
      </c>
      <c r="N77" s="30">
        <f t="shared" si="2"/>
        <v>28</v>
      </c>
      <c r="P77" s="5"/>
      <c r="S77" s="5"/>
    </row>
    <row r="78" spans="1:27" s="6" customFormat="1" ht="18" thickBot="1">
      <c r="A78" s="40">
        <v>75</v>
      </c>
      <c r="B78" s="17" t="s">
        <v>445</v>
      </c>
      <c r="C78" s="216"/>
      <c r="D78" s="40">
        <v>1</v>
      </c>
      <c r="E78" s="25"/>
      <c r="F78" s="222"/>
      <c r="G78" s="222">
        <v>27</v>
      </c>
      <c r="H78" s="222"/>
      <c r="I78" s="222"/>
      <c r="J78" s="222"/>
      <c r="K78" s="18"/>
      <c r="L78" s="43"/>
      <c r="M78" s="16">
        <f t="shared" si="1"/>
        <v>27</v>
      </c>
      <c r="N78" s="30">
        <f t="shared" si="2"/>
        <v>27</v>
      </c>
      <c r="P78" s="5"/>
      <c r="S78" s="5"/>
    </row>
    <row r="79" spans="1:27" s="6" customFormat="1" ht="24" thickBot="1">
      <c r="A79" s="40">
        <v>75</v>
      </c>
      <c r="B79" s="232" t="s">
        <v>86</v>
      </c>
      <c r="C79" s="18"/>
      <c r="D79" s="33">
        <v>1</v>
      </c>
      <c r="E79" s="42">
        <v>27</v>
      </c>
      <c r="F79" s="234"/>
      <c r="G79" s="234"/>
      <c r="H79" s="234"/>
      <c r="I79" s="234"/>
      <c r="J79" s="234"/>
      <c r="K79" s="18"/>
      <c r="L79" s="43"/>
      <c r="M79" s="16">
        <f t="shared" si="1"/>
        <v>27</v>
      </c>
      <c r="N79" s="30">
        <f t="shared" si="2"/>
        <v>27</v>
      </c>
      <c r="O79" s="31"/>
      <c r="P79" s="5"/>
      <c r="S79" s="5"/>
      <c r="X79" s="225"/>
      <c r="Y79" s="225"/>
      <c r="Z79" s="225"/>
      <c r="AA79" s="226"/>
    </row>
    <row r="80" spans="1:27" s="6" customFormat="1" ht="24" thickBot="1">
      <c r="A80" s="40">
        <v>77</v>
      </c>
      <c r="B80" s="232" t="s">
        <v>267</v>
      </c>
      <c r="C80" s="18" t="s">
        <v>51</v>
      </c>
      <c r="D80" s="33">
        <v>1</v>
      </c>
      <c r="E80" s="42"/>
      <c r="F80" s="234"/>
      <c r="G80" s="234"/>
      <c r="H80" s="234"/>
      <c r="I80" s="234">
        <v>26</v>
      </c>
      <c r="J80" s="234"/>
      <c r="K80" s="18"/>
      <c r="L80" s="43"/>
      <c r="M80" s="16">
        <f t="shared" si="1"/>
        <v>26</v>
      </c>
      <c r="N80" s="30">
        <f t="shared" si="2"/>
        <v>26</v>
      </c>
      <c r="O80" s="31"/>
      <c r="P80" s="5"/>
      <c r="S80" s="5"/>
      <c r="X80" s="225"/>
      <c r="Y80" s="225"/>
      <c r="Z80" s="225"/>
      <c r="AA80" s="226"/>
    </row>
    <row r="81" spans="1:27" s="6" customFormat="1" ht="24" thickBot="1">
      <c r="A81" s="40">
        <v>77</v>
      </c>
      <c r="B81" s="228" t="s">
        <v>87</v>
      </c>
      <c r="C81" s="18" t="s">
        <v>88</v>
      </c>
      <c r="D81" s="33">
        <v>1</v>
      </c>
      <c r="E81" s="42">
        <v>26</v>
      </c>
      <c r="F81" s="234"/>
      <c r="G81" s="234"/>
      <c r="H81" s="234"/>
      <c r="I81" s="234"/>
      <c r="J81" s="234"/>
      <c r="K81" s="18"/>
      <c r="L81" s="43"/>
      <c r="M81" s="16">
        <f t="shared" si="1"/>
        <v>26</v>
      </c>
      <c r="N81" s="30">
        <f t="shared" si="2"/>
        <v>26</v>
      </c>
      <c r="O81" s="31"/>
      <c r="P81" s="5"/>
      <c r="S81" s="5"/>
      <c r="X81" s="225"/>
      <c r="Y81" s="225"/>
      <c r="Z81" s="225"/>
      <c r="AA81" s="226"/>
    </row>
    <row r="82" spans="1:27" s="6" customFormat="1" ht="24" thickBot="1">
      <c r="A82" s="40">
        <v>77</v>
      </c>
      <c r="B82" s="228" t="s">
        <v>89</v>
      </c>
      <c r="C82" s="18"/>
      <c r="D82" s="33">
        <v>1</v>
      </c>
      <c r="E82" s="42">
        <v>26</v>
      </c>
      <c r="F82" s="234"/>
      <c r="G82" s="234"/>
      <c r="H82" s="234"/>
      <c r="I82" s="234"/>
      <c r="J82" s="234"/>
      <c r="K82" s="18"/>
      <c r="L82" s="43"/>
      <c r="M82" s="16">
        <f t="shared" si="1"/>
        <v>26</v>
      </c>
      <c r="N82" s="30">
        <f t="shared" si="2"/>
        <v>26</v>
      </c>
      <c r="O82" s="31"/>
      <c r="P82" s="5"/>
      <c r="S82" s="5"/>
      <c r="X82" s="225"/>
      <c r="Y82" s="225"/>
      <c r="Z82" s="225"/>
      <c r="AA82" s="226"/>
    </row>
    <row r="83" spans="1:27" s="6" customFormat="1" ht="18" thickBot="1">
      <c r="A83" s="40">
        <v>80</v>
      </c>
      <c r="B83" s="232" t="s">
        <v>90</v>
      </c>
      <c r="C83" s="18"/>
      <c r="D83" s="33">
        <v>1</v>
      </c>
      <c r="E83" s="42">
        <v>25</v>
      </c>
      <c r="F83" s="234"/>
      <c r="G83" s="234"/>
      <c r="H83" s="234"/>
      <c r="I83" s="234"/>
      <c r="J83" s="234"/>
      <c r="K83" s="18"/>
      <c r="L83" s="43"/>
      <c r="M83" s="16">
        <f t="shared" si="1"/>
        <v>25</v>
      </c>
      <c r="N83" s="30">
        <f t="shared" si="2"/>
        <v>25</v>
      </c>
      <c r="O83" s="31"/>
      <c r="P83" s="5"/>
      <c r="S83" s="5"/>
    </row>
    <row r="84" spans="1:27" s="6" customFormat="1" ht="18" thickBot="1">
      <c r="A84" s="40">
        <v>81</v>
      </c>
      <c r="B84" s="228" t="s">
        <v>91</v>
      </c>
      <c r="C84" s="18"/>
      <c r="D84" s="33">
        <v>1</v>
      </c>
      <c r="E84" s="42">
        <v>24</v>
      </c>
      <c r="F84" s="234"/>
      <c r="G84" s="234"/>
      <c r="H84" s="234"/>
      <c r="I84" s="234"/>
      <c r="J84" s="234"/>
      <c r="K84" s="18"/>
      <c r="L84" s="43"/>
      <c r="M84" s="16">
        <f t="shared" si="1"/>
        <v>24</v>
      </c>
      <c r="N84" s="30">
        <f t="shared" si="2"/>
        <v>24</v>
      </c>
      <c r="O84" s="31"/>
      <c r="P84" s="5"/>
      <c r="S84" s="5"/>
    </row>
    <row r="85" spans="1:27" s="6" customFormat="1" ht="18" thickBot="1">
      <c r="A85" s="40">
        <v>82</v>
      </c>
      <c r="B85" s="228" t="s">
        <v>93</v>
      </c>
      <c r="C85" s="18"/>
      <c r="D85" s="33">
        <v>1</v>
      </c>
      <c r="E85" s="42">
        <v>23</v>
      </c>
      <c r="F85" s="234"/>
      <c r="G85" s="234"/>
      <c r="H85" s="234"/>
      <c r="I85" s="234"/>
      <c r="J85" s="234"/>
      <c r="K85" s="18"/>
      <c r="L85" s="43"/>
      <c r="M85" s="16">
        <f t="shared" si="1"/>
        <v>23</v>
      </c>
      <c r="N85" s="30">
        <f t="shared" si="2"/>
        <v>23</v>
      </c>
      <c r="O85" s="31"/>
      <c r="P85" s="5"/>
      <c r="S85" s="5"/>
    </row>
    <row r="86" spans="1:27" s="6" customFormat="1" ht="18" thickBot="1">
      <c r="A86" s="40">
        <v>83</v>
      </c>
      <c r="B86" s="228" t="s">
        <v>94</v>
      </c>
      <c r="C86" s="18"/>
      <c r="D86" s="33">
        <v>1</v>
      </c>
      <c r="E86" s="42">
        <v>22</v>
      </c>
      <c r="F86" s="234"/>
      <c r="G86" s="234"/>
      <c r="H86" s="234"/>
      <c r="I86" s="234"/>
      <c r="J86" s="234"/>
      <c r="K86" s="18"/>
      <c r="L86" s="43"/>
      <c r="M86" s="16">
        <f t="shared" si="1"/>
        <v>22</v>
      </c>
      <c r="N86" s="30">
        <f t="shared" si="2"/>
        <v>22</v>
      </c>
      <c r="P86" s="5"/>
      <c r="S86" s="5"/>
    </row>
    <row r="87" spans="1:27" s="6" customFormat="1" ht="18" thickBot="1">
      <c r="A87" s="40">
        <v>83</v>
      </c>
      <c r="B87" s="228" t="s">
        <v>95</v>
      </c>
      <c r="C87" s="18"/>
      <c r="D87" s="33">
        <v>1</v>
      </c>
      <c r="E87" s="46">
        <v>22</v>
      </c>
      <c r="F87" s="229"/>
      <c r="G87" s="229"/>
      <c r="H87" s="229"/>
      <c r="I87" s="229"/>
      <c r="J87" s="229"/>
      <c r="K87" s="18"/>
      <c r="L87" s="43"/>
      <c r="M87" s="16">
        <f t="shared" si="1"/>
        <v>22</v>
      </c>
      <c r="N87" s="30">
        <f t="shared" si="2"/>
        <v>22</v>
      </c>
      <c r="P87" s="5"/>
      <c r="S87" s="5"/>
    </row>
    <row r="88" spans="1:27" s="6" customFormat="1" ht="18" thickBot="1">
      <c r="A88" s="40">
        <v>85</v>
      </c>
      <c r="B88" s="228" t="s">
        <v>158</v>
      </c>
      <c r="C88" s="18" t="s">
        <v>52</v>
      </c>
      <c r="D88" s="33">
        <v>1</v>
      </c>
      <c r="E88" s="46"/>
      <c r="F88" s="229"/>
      <c r="G88" s="229">
        <v>21</v>
      </c>
      <c r="H88" s="229"/>
      <c r="I88" s="229"/>
      <c r="J88" s="229"/>
      <c r="K88" s="18"/>
      <c r="L88" s="43"/>
      <c r="M88" s="16">
        <f t="shared" ref="M88:M151" si="3">SUM(E88:K88)</f>
        <v>21</v>
      </c>
      <c r="N88" s="30">
        <f t="shared" si="2"/>
        <v>21</v>
      </c>
      <c r="P88" s="5"/>
      <c r="S88" s="5"/>
    </row>
    <row r="89" spans="1:27" s="6" customFormat="1" ht="18" thickBot="1">
      <c r="A89" s="40">
        <v>85</v>
      </c>
      <c r="B89" s="228" t="s">
        <v>96</v>
      </c>
      <c r="C89" s="18" t="s">
        <v>52</v>
      </c>
      <c r="D89" s="33">
        <v>1</v>
      </c>
      <c r="E89" s="46">
        <v>21</v>
      </c>
      <c r="F89" s="229"/>
      <c r="G89" s="229"/>
      <c r="H89" s="229"/>
      <c r="I89" s="229"/>
      <c r="J89" s="229"/>
      <c r="K89" s="18"/>
      <c r="L89" s="43"/>
      <c r="M89" s="16">
        <f t="shared" si="3"/>
        <v>21</v>
      </c>
      <c r="N89" s="30">
        <f t="shared" si="2"/>
        <v>21</v>
      </c>
      <c r="P89" s="5"/>
      <c r="S89" s="5"/>
    </row>
    <row r="90" spans="1:27" s="6" customFormat="1" ht="18" thickBot="1">
      <c r="A90" s="40">
        <v>85</v>
      </c>
      <c r="B90" s="17" t="s">
        <v>446</v>
      </c>
      <c r="C90" s="18" t="s">
        <v>51</v>
      </c>
      <c r="D90" s="33">
        <v>1</v>
      </c>
      <c r="E90" s="46"/>
      <c r="F90" s="229"/>
      <c r="G90" s="229"/>
      <c r="H90" s="229"/>
      <c r="I90" s="229">
        <v>21</v>
      </c>
      <c r="J90" s="229"/>
      <c r="K90" s="18"/>
      <c r="L90" s="43"/>
      <c r="M90" s="16">
        <f t="shared" si="3"/>
        <v>21</v>
      </c>
      <c r="N90" s="30">
        <f t="shared" si="2"/>
        <v>21</v>
      </c>
      <c r="P90" s="5"/>
      <c r="S90" s="5"/>
    </row>
    <row r="91" spans="1:27" s="6" customFormat="1" ht="18" thickBot="1">
      <c r="A91" s="40">
        <v>88</v>
      </c>
      <c r="B91" s="217" t="s">
        <v>33</v>
      </c>
      <c r="C91" s="216" t="s">
        <v>50</v>
      </c>
      <c r="D91" s="33">
        <v>1</v>
      </c>
      <c r="E91" s="25">
        <v>20</v>
      </c>
      <c r="F91" s="222"/>
      <c r="G91" s="222"/>
      <c r="H91" s="222"/>
      <c r="I91" s="222"/>
      <c r="J91" s="222"/>
      <c r="K91" s="18"/>
      <c r="L91" s="43"/>
      <c r="M91" s="16">
        <f t="shared" si="3"/>
        <v>20</v>
      </c>
      <c r="N91" s="30">
        <f t="shared" si="2"/>
        <v>20</v>
      </c>
      <c r="P91" s="5"/>
      <c r="S91" s="5"/>
    </row>
    <row r="92" spans="1:27" s="6" customFormat="1" ht="18" thickBot="1">
      <c r="A92" s="40">
        <v>88</v>
      </c>
      <c r="B92" s="217" t="s">
        <v>17</v>
      </c>
      <c r="C92" s="216" t="s">
        <v>63</v>
      </c>
      <c r="D92" s="33">
        <v>1</v>
      </c>
      <c r="E92" s="35">
        <v>20</v>
      </c>
      <c r="F92" s="215"/>
      <c r="G92" s="215"/>
      <c r="H92" s="215"/>
      <c r="I92" s="215"/>
      <c r="J92" s="215"/>
      <c r="K92" s="36"/>
      <c r="L92" s="43"/>
      <c r="M92" s="16">
        <f t="shared" si="3"/>
        <v>20</v>
      </c>
      <c r="N92" s="30">
        <f t="shared" si="2"/>
        <v>20</v>
      </c>
      <c r="P92" s="5"/>
      <c r="S92" s="5"/>
    </row>
    <row r="93" spans="1:27" s="6" customFormat="1" ht="18" thickBot="1">
      <c r="A93" s="40">
        <v>88</v>
      </c>
      <c r="B93" s="217" t="s">
        <v>14</v>
      </c>
      <c r="C93" s="216" t="s">
        <v>63</v>
      </c>
      <c r="D93" s="33">
        <v>1</v>
      </c>
      <c r="E93" s="25">
        <v>20</v>
      </c>
      <c r="F93" s="222"/>
      <c r="G93" s="222"/>
      <c r="H93" s="222"/>
      <c r="I93" s="222"/>
      <c r="J93" s="222"/>
      <c r="K93" s="18"/>
      <c r="L93" s="43"/>
      <c r="M93" s="16">
        <f t="shared" si="3"/>
        <v>20</v>
      </c>
      <c r="N93" s="30">
        <f t="shared" si="2"/>
        <v>20</v>
      </c>
      <c r="P93" s="5"/>
      <c r="S93" s="5"/>
    </row>
    <row r="94" spans="1:27" s="6" customFormat="1" ht="18" thickBot="1">
      <c r="A94" s="40">
        <v>88</v>
      </c>
      <c r="B94" s="228" t="s">
        <v>97</v>
      </c>
      <c r="C94" s="18"/>
      <c r="D94" s="33">
        <v>1</v>
      </c>
      <c r="E94" s="46">
        <v>20</v>
      </c>
      <c r="F94" s="229"/>
      <c r="G94" s="229"/>
      <c r="H94" s="229"/>
      <c r="I94" s="229"/>
      <c r="J94" s="229"/>
      <c r="K94" s="18"/>
      <c r="L94" s="43"/>
      <c r="M94" s="16">
        <f t="shared" si="3"/>
        <v>20</v>
      </c>
      <c r="N94" s="30">
        <f t="shared" si="2"/>
        <v>20</v>
      </c>
      <c r="P94" s="5"/>
      <c r="S94" s="5"/>
    </row>
    <row r="95" spans="1:27" s="6" customFormat="1" ht="18" thickBot="1">
      <c r="A95" s="40">
        <v>88</v>
      </c>
      <c r="B95" s="232" t="s">
        <v>98</v>
      </c>
      <c r="C95" s="18"/>
      <c r="D95" s="33">
        <v>1</v>
      </c>
      <c r="E95" s="46">
        <v>20</v>
      </c>
      <c r="F95" s="229"/>
      <c r="G95" s="229"/>
      <c r="H95" s="229"/>
      <c r="I95" s="229"/>
      <c r="J95" s="229"/>
      <c r="K95" s="18"/>
      <c r="L95" s="43"/>
      <c r="M95" s="16">
        <f t="shared" si="3"/>
        <v>20</v>
      </c>
      <c r="N95" s="30">
        <f t="shared" si="2"/>
        <v>20</v>
      </c>
      <c r="P95" s="5"/>
      <c r="S95" s="5"/>
    </row>
    <row r="96" spans="1:27" s="6" customFormat="1" ht="18" thickBot="1">
      <c r="A96" s="40">
        <v>88</v>
      </c>
      <c r="B96" s="228" t="s">
        <v>99</v>
      </c>
      <c r="C96" s="18"/>
      <c r="D96" s="33">
        <v>1</v>
      </c>
      <c r="E96" s="46">
        <v>20</v>
      </c>
      <c r="F96" s="229"/>
      <c r="G96" s="229"/>
      <c r="H96" s="229"/>
      <c r="I96" s="229"/>
      <c r="J96" s="229"/>
      <c r="K96" s="18"/>
      <c r="L96" s="43"/>
      <c r="M96" s="16">
        <f t="shared" si="3"/>
        <v>20</v>
      </c>
      <c r="N96" s="30">
        <f t="shared" si="2"/>
        <v>20</v>
      </c>
      <c r="P96" s="5"/>
      <c r="S96" s="5"/>
    </row>
    <row r="97" spans="1:19" s="6" customFormat="1" ht="18" thickBot="1">
      <c r="A97" s="40">
        <v>88</v>
      </c>
      <c r="B97" s="228" t="s">
        <v>100</v>
      </c>
      <c r="C97" s="18"/>
      <c r="D97" s="33">
        <v>1</v>
      </c>
      <c r="E97" s="46">
        <v>20</v>
      </c>
      <c r="F97" s="229"/>
      <c r="G97" s="229"/>
      <c r="H97" s="229"/>
      <c r="I97" s="229"/>
      <c r="J97" s="229"/>
      <c r="K97" s="18"/>
      <c r="L97" s="43"/>
      <c r="M97" s="16">
        <f t="shared" si="3"/>
        <v>20</v>
      </c>
      <c r="N97" s="30">
        <f t="shared" si="2"/>
        <v>20</v>
      </c>
      <c r="P97" s="5"/>
      <c r="S97" s="5"/>
    </row>
    <row r="98" spans="1:19" s="6" customFormat="1" ht="18" thickBot="1">
      <c r="A98" s="40">
        <v>88</v>
      </c>
      <c r="B98" s="237" t="s">
        <v>101</v>
      </c>
      <c r="C98" s="18" t="s">
        <v>63</v>
      </c>
      <c r="D98" s="33">
        <v>1</v>
      </c>
      <c r="E98" s="46">
        <v>20</v>
      </c>
      <c r="F98" s="229"/>
      <c r="G98" s="229"/>
      <c r="H98" s="229"/>
      <c r="I98" s="229"/>
      <c r="J98" s="229"/>
      <c r="K98" s="18"/>
      <c r="L98" s="43"/>
      <c r="M98" s="16">
        <f t="shared" si="3"/>
        <v>20</v>
      </c>
      <c r="N98" s="30">
        <f t="shared" si="2"/>
        <v>20</v>
      </c>
      <c r="P98" s="5"/>
      <c r="S98" s="5"/>
    </row>
    <row r="99" spans="1:19" s="6" customFormat="1" ht="18" thickBot="1">
      <c r="A99" s="40">
        <v>88</v>
      </c>
      <c r="B99" s="228" t="s">
        <v>102</v>
      </c>
      <c r="C99" s="18"/>
      <c r="D99" s="33">
        <v>1</v>
      </c>
      <c r="E99" s="46">
        <v>20</v>
      </c>
      <c r="F99" s="229"/>
      <c r="G99" s="229"/>
      <c r="H99" s="229"/>
      <c r="I99" s="229"/>
      <c r="J99" s="229"/>
      <c r="K99" s="18"/>
      <c r="L99" s="43"/>
      <c r="M99" s="16">
        <f t="shared" si="3"/>
        <v>20</v>
      </c>
      <c r="N99" s="30">
        <f t="shared" si="2"/>
        <v>20</v>
      </c>
      <c r="P99" s="5"/>
      <c r="S99" s="5"/>
    </row>
    <row r="100" spans="1:19" s="6" customFormat="1" ht="18" thickBot="1">
      <c r="A100" s="40">
        <v>88</v>
      </c>
      <c r="B100" s="228" t="s">
        <v>103</v>
      </c>
      <c r="C100" s="18"/>
      <c r="D100" s="33">
        <v>1</v>
      </c>
      <c r="E100" s="46">
        <v>20</v>
      </c>
      <c r="F100" s="229"/>
      <c r="G100" s="229"/>
      <c r="H100" s="229"/>
      <c r="I100" s="229"/>
      <c r="J100" s="229"/>
      <c r="K100" s="18"/>
      <c r="L100" s="43"/>
      <c r="M100" s="16">
        <f t="shared" si="3"/>
        <v>20</v>
      </c>
      <c r="N100" s="30">
        <f t="shared" si="2"/>
        <v>20</v>
      </c>
      <c r="P100" s="5"/>
      <c r="S100" s="5"/>
    </row>
    <row r="101" spans="1:19" s="6" customFormat="1" ht="18" thickBot="1">
      <c r="A101" s="40">
        <v>88</v>
      </c>
      <c r="B101" s="228" t="s">
        <v>105</v>
      </c>
      <c r="C101" s="18"/>
      <c r="D101" s="33">
        <v>1</v>
      </c>
      <c r="E101" s="46">
        <v>20</v>
      </c>
      <c r="F101" s="229"/>
      <c r="G101" s="229"/>
      <c r="H101" s="229"/>
      <c r="I101" s="229"/>
      <c r="J101" s="229"/>
      <c r="K101" s="18"/>
      <c r="L101" s="43"/>
      <c r="M101" s="16">
        <f t="shared" si="3"/>
        <v>20</v>
      </c>
      <c r="N101" s="30">
        <f t="shared" si="2"/>
        <v>20</v>
      </c>
      <c r="P101" s="5"/>
      <c r="S101" s="5"/>
    </row>
    <row r="102" spans="1:19" s="6" customFormat="1" ht="18" thickBot="1">
      <c r="A102" s="40">
        <v>88</v>
      </c>
      <c r="B102" s="228" t="s">
        <v>106</v>
      </c>
      <c r="C102" s="18" t="s">
        <v>45</v>
      </c>
      <c r="D102" s="33">
        <v>1</v>
      </c>
      <c r="E102" s="46">
        <v>20</v>
      </c>
      <c r="F102" s="229"/>
      <c r="G102" s="229"/>
      <c r="H102" s="229"/>
      <c r="I102" s="229"/>
      <c r="J102" s="229"/>
      <c r="K102" s="18"/>
      <c r="L102" s="43"/>
      <c r="M102" s="16">
        <f t="shared" si="3"/>
        <v>20</v>
      </c>
      <c r="N102" s="30">
        <f t="shared" si="2"/>
        <v>20</v>
      </c>
      <c r="P102" s="5"/>
      <c r="S102" s="5"/>
    </row>
    <row r="103" spans="1:19" s="6" customFormat="1" ht="18" thickBot="1">
      <c r="A103" s="40">
        <v>88</v>
      </c>
      <c r="B103" s="228" t="s">
        <v>107</v>
      </c>
      <c r="C103" s="18"/>
      <c r="D103" s="33">
        <v>1</v>
      </c>
      <c r="E103" s="46">
        <v>20</v>
      </c>
      <c r="F103" s="229"/>
      <c r="G103" s="229"/>
      <c r="H103" s="229"/>
      <c r="I103" s="229"/>
      <c r="J103" s="229"/>
      <c r="K103" s="18"/>
      <c r="L103" s="43"/>
      <c r="M103" s="16">
        <f t="shared" si="3"/>
        <v>20</v>
      </c>
      <c r="N103" s="30">
        <f t="shared" si="2"/>
        <v>20</v>
      </c>
      <c r="P103" s="5"/>
      <c r="S103" s="5"/>
    </row>
    <row r="104" spans="1:19" s="6" customFormat="1" ht="18" thickBot="1">
      <c r="A104" s="40">
        <v>88</v>
      </c>
      <c r="B104" s="228" t="s">
        <v>108</v>
      </c>
      <c r="C104" s="18"/>
      <c r="D104" s="33">
        <v>1</v>
      </c>
      <c r="E104" s="46">
        <v>20</v>
      </c>
      <c r="F104" s="229"/>
      <c r="G104" s="229"/>
      <c r="H104" s="229"/>
      <c r="I104" s="229"/>
      <c r="J104" s="229"/>
      <c r="K104" s="18"/>
      <c r="L104" s="43"/>
      <c r="M104" s="16">
        <f t="shared" si="3"/>
        <v>20</v>
      </c>
      <c r="N104" s="30">
        <f t="shared" ref="N104:N158" si="4">SUM(E104:K104)/D104</f>
        <v>20</v>
      </c>
      <c r="P104" s="5"/>
      <c r="Q104"/>
      <c r="R104"/>
      <c r="S104" s="5"/>
    </row>
    <row r="105" spans="1:19" s="6" customFormat="1" ht="18" thickBot="1">
      <c r="A105" s="40">
        <v>88</v>
      </c>
      <c r="B105" s="228" t="s">
        <v>109</v>
      </c>
      <c r="C105" s="18"/>
      <c r="D105" s="33">
        <v>1</v>
      </c>
      <c r="E105" s="46">
        <v>20</v>
      </c>
      <c r="F105" s="229"/>
      <c r="G105" s="229"/>
      <c r="H105" s="229"/>
      <c r="I105" s="229"/>
      <c r="J105" s="229"/>
      <c r="K105" s="18"/>
      <c r="L105" s="43"/>
      <c r="M105" s="16">
        <f t="shared" si="3"/>
        <v>20</v>
      </c>
      <c r="N105" s="30">
        <f t="shared" si="4"/>
        <v>20</v>
      </c>
      <c r="P105" s="5"/>
      <c r="Q105"/>
      <c r="R105"/>
      <c r="S105" s="5"/>
    </row>
    <row r="106" spans="1:19" s="6" customFormat="1" ht="18" thickBot="1">
      <c r="A106" s="40">
        <v>88</v>
      </c>
      <c r="B106" s="228" t="s">
        <v>110</v>
      </c>
      <c r="C106" s="18"/>
      <c r="D106" s="33">
        <v>1</v>
      </c>
      <c r="E106" s="46">
        <v>20</v>
      </c>
      <c r="F106" s="229"/>
      <c r="G106" s="229"/>
      <c r="H106" s="229"/>
      <c r="I106" s="229"/>
      <c r="J106" s="229"/>
      <c r="K106" s="18"/>
      <c r="L106" s="43"/>
      <c r="M106" s="16">
        <f t="shared" si="3"/>
        <v>20</v>
      </c>
      <c r="N106" s="30">
        <f t="shared" si="4"/>
        <v>20</v>
      </c>
      <c r="P106" s="5"/>
      <c r="Q106"/>
      <c r="R106"/>
      <c r="S106" s="5"/>
    </row>
    <row r="107" spans="1:19" s="6" customFormat="1" ht="18" thickBot="1">
      <c r="A107" s="40">
        <v>88</v>
      </c>
      <c r="B107" s="228" t="s">
        <v>111</v>
      </c>
      <c r="C107" s="18"/>
      <c r="D107" s="33">
        <v>1</v>
      </c>
      <c r="E107" s="46">
        <v>20</v>
      </c>
      <c r="F107" s="229"/>
      <c r="G107" s="229"/>
      <c r="H107" s="229"/>
      <c r="I107" s="229"/>
      <c r="J107" s="229"/>
      <c r="K107" s="18"/>
      <c r="L107" s="43"/>
      <c r="M107" s="16">
        <f t="shared" si="3"/>
        <v>20</v>
      </c>
      <c r="N107" s="30">
        <f t="shared" si="4"/>
        <v>20</v>
      </c>
      <c r="P107" s="5"/>
      <c r="Q107"/>
      <c r="R107"/>
      <c r="S107" s="5"/>
    </row>
    <row r="108" spans="1:19" s="6" customFormat="1" ht="18" thickBot="1">
      <c r="A108" s="40">
        <v>88</v>
      </c>
      <c r="B108" s="228" t="s">
        <v>112</v>
      </c>
      <c r="C108" s="18"/>
      <c r="D108" s="33">
        <v>1</v>
      </c>
      <c r="E108" s="46">
        <v>20</v>
      </c>
      <c r="F108" s="229"/>
      <c r="G108" s="229"/>
      <c r="H108" s="229"/>
      <c r="I108" s="229"/>
      <c r="J108" s="229"/>
      <c r="K108" s="18"/>
      <c r="L108" s="43"/>
      <c r="M108" s="16">
        <f t="shared" si="3"/>
        <v>20</v>
      </c>
      <c r="N108" s="30">
        <f t="shared" si="4"/>
        <v>20</v>
      </c>
      <c r="P108" s="5"/>
      <c r="Q108"/>
      <c r="R108"/>
      <c r="S108" s="5"/>
    </row>
    <row r="109" spans="1:19" s="6" customFormat="1" ht="18" thickBot="1">
      <c r="A109" s="40">
        <v>88</v>
      </c>
      <c r="B109" s="228" t="s">
        <v>113</v>
      </c>
      <c r="C109" s="18"/>
      <c r="D109" s="33">
        <v>1</v>
      </c>
      <c r="E109" s="46">
        <v>20</v>
      </c>
      <c r="F109" s="229"/>
      <c r="G109" s="229"/>
      <c r="H109" s="229"/>
      <c r="I109" s="229"/>
      <c r="J109" s="229"/>
      <c r="K109" s="18"/>
      <c r="L109" s="43"/>
      <c r="M109" s="16">
        <f t="shared" si="3"/>
        <v>20</v>
      </c>
      <c r="N109" s="30">
        <f t="shared" si="4"/>
        <v>20</v>
      </c>
      <c r="P109" s="5"/>
      <c r="Q109"/>
      <c r="R109"/>
      <c r="S109" s="5"/>
    </row>
    <row r="110" spans="1:19" s="6" customFormat="1" ht="18" thickBot="1">
      <c r="A110" s="40">
        <v>88</v>
      </c>
      <c r="B110" s="228" t="s">
        <v>114</v>
      </c>
      <c r="C110" s="18"/>
      <c r="D110" s="33">
        <v>1</v>
      </c>
      <c r="E110" s="46">
        <v>20</v>
      </c>
      <c r="F110" s="229"/>
      <c r="G110" s="229"/>
      <c r="H110" s="229"/>
      <c r="I110" s="229"/>
      <c r="J110" s="229"/>
      <c r="K110" s="18"/>
      <c r="L110" s="43"/>
      <c r="M110" s="16">
        <f t="shared" si="3"/>
        <v>20</v>
      </c>
      <c r="N110" s="30">
        <f t="shared" si="4"/>
        <v>20</v>
      </c>
      <c r="P110" s="5"/>
      <c r="Q110"/>
      <c r="R110"/>
      <c r="S110" s="5"/>
    </row>
    <row r="111" spans="1:19" s="6" customFormat="1" ht="18" thickBot="1">
      <c r="A111" s="40">
        <v>88</v>
      </c>
      <c r="B111" s="228" t="s">
        <v>115</v>
      </c>
      <c r="C111" s="18"/>
      <c r="D111" s="33">
        <v>1</v>
      </c>
      <c r="E111" s="46">
        <v>20</v>
      </c>
      <c r="F111" s="229"/>
      <c r="G111" s="229"/>
      <c r="H111" s="229"/>
      <c r="I111" s="229"/>
      <c r="J111" s="229"/>
      <c r="K111" s="18"/>
      <c r="L111" s="43"/>
      <c r="M111" s="16">
        <f t="shared" si="3"/>
        <v>20</v>
      </c>
      <c r="N111" s="30">
        <f t="shared" si="4"/>
        <v>20</v>
      </c>
      <c r="P111" s="5"/>
      <c r="Q111"/>
      <c r="R111"/>
      <c r="S111" s="5"/>
    </row>
    <row r="112" spans="1:19" s="6" customFormat="1" ht="18" thickBot="1">
      <c r="A112" s="40">
        <v>88</v>
      </c>
      <c r="B112" s="228" t="s">
        <v>116</v>
      </c>
      <c r="C112" s="18" t="s">
        <v>117</v>
      </c>
      <c r="D112" s="33">
        <v>1</v>
      </c>
      <c r="E112" s="46">
        <v>20</v>
      </c>
      <c r="F112" s="229"/>
      <c r="G112" s="229"/>
      <c r="H112" s="229"/>
      <c r="I112" s="229"/>
      <c r="J112" s="229"/>
      <c r="K112" s="18"/>
      <c r="L112" s="43"/>
      <c r="M112" s="16">
        <f t="shared" si="3"/>
        <v>20</v>
      </c>
      <c r="N112" s="30">
        <f t="shared" si="4"/>
        <v>20</v>
      </c>
      <c r="P112" s="5"/>
      <c r="Q112"/>
      <c r="R112"/>
      <c r="S112" s="5"/>
    </row>
    <row r="113" spans="1:19" s="6" customFormat="1" ht="18" thickBot="1">
      <c r="A113" s="40">
        <v>88</v>
      </c>
      <c r="B113" s="228" t="s">
        <v>118</v>
      </c>
      <c r="C113" s="18"/>
      <c r="D113" s="33">
        <v>1</v>
      </c>
      <c r="E113" s="46">
        <v>20</v>
      </c>
      <c r="F113" s="229"/>
      <c r="G113" s="229"/>
      <c r="H113" s="229"/>
      <c r="I113" s="229"/>
      <c r="J113" s="229"/>
      <c r="K113" s="18"/>
      <c r="L113" s="43"/>
      <c r="M113" s="16">
        <f t="shared" si="3"/>
        <v>20</v>
      </c>
      <c r="N113" s="30">
        <f t="shared" si="4"/>
        <v>20</v>
      </c>
      <c r="P113" s="5"/>
      <c r="Q113"/>
      <c r="R113"/>
      <c r="S113" s="5"/>
    </row>
    <row r="114" spans="1:19" s="6" customFormat="1" ht="18" thickBot="1">
      <c r="A114" s="40">
        <v>88</v>
      </c>
      <c r="B114" s="228" t="s">
        <v>120</v>
      </c>
      <c r="C114" s="18"/>
      <c r="D114" s="33">
        <v>1</v>
      </c>
      <c r="E114" s="46">
        <v>20</v>
      </c>
      <c r="F114" s="229"/>
      <c r="G114" s="229"/>
      <c r="H114" s="229"/>
      <c r="I114" s="229"/>
      <c r="J114" s="229"/>
      <c r="K114" s="18"/>
      <c r="L114" s="43"/>
      <c r="M114" s="16">
        <f t="shared" si="3"/>
        <v>20</v>
      </c>
      <c r="N114" s="30">
        <f t="shared" si="4"/>
        <v>20</v>
      </c>
      <c r="P114" s="5"/>
      <c r="Q114"/>
      <c r="R114"/>
      <c r="S114" s="5"/>
    </row>
    <row r="115" spans="1:19" s="6" customFormat="1" ht="18" thickBot="1">
      <c r="A115" s="40">
        <v>88</v>
      </c>
      <c r="B115" s="228" t="s">
        <v>121</v>
      </c>
      <c r="C115" s="18"/>
      <c r="D115" s="33">
        <v>1</v>
      </c>
      <c r="E115" s="46">
        <v>20</v>
      </c>
      <c r="F115" s="229"/>
      <c r="G115" s="229"/>
      <c r="H115" s="229"/>
      <c r="I115" s="229"/>
      <c r="J115" s="229"/>
      <c r="K115" s="18"/>
      <c r="L115" s="43"/>
      <c r="M115" s="16">
        <f t="shared" si="3"/>
        <v>20</v>
      </c>
      <c r="N115" s="30">
        <f t="shared" si="4"/>
        <v>20</v>
      </c>
      <c r="P115" s="5"/>
      <c r="Q115"/>
      <c r="R115"/>
      <c r="S115" s="5"/>
    </row>
    <row r="116" spans="1:19" s="6" customFormat="1" ht="18" thickBot="1">
      <c r="A116" s="40">
        <v>88</v>
      </c>
      <c r="B116" s="228" t="s">
        <v>122</v>
      </c>
      <c r="C116" s="18" t="s">
        <v>88</v>
      </c>
      <c r="D116" s="33">
        <v>1</v>
      </c>
      <c r="E116" s="46">
        <v>20</v>
      </c>
      <c r="F116" s="229"/>
      <c r="G116" s="229"/>
      <c r="H116" s="229"/>
      <c r="I116" s="229"/>
      <c r="J116" s="229"/>
      <c r="K116" s="18"/>
      <c r="L116" s="43"/>
      <c r="M116" s="16">
        <f t="shared" si="3"/>
        <v>20</v>
      </c>
      <c r="N116" s="30">
        <f t="shared" si="4"/>
        <v>20</v>
      </c>
      <c r="P116" s="5"/>
      <c r="Q116"/>
      <c r="R116"/>
      <c r="S116" s="5"/>
    </row>
    <row r="117" spans="1:19" s="6" customFormat="1" ht="18" thickBot="1">
      <c r="A117" s="40">
        <v>88</v>
      </c>
      <c r="B117" s="228" t="s">
        <v>123</v>
      </c>
      <c r="C117" s="18"/>
      <c r="D117" s="33">
        <v>1</v>
      </c>
      <c r="E117" s="46">
        <v>20</v>
      </c>
      <c r="F117" s="229"/>
      <c r="G117" s="229"/>
      <c r="H117" s="229"/>
      <c r="I117" s="229"/>
      <c r="J117" s="229"/>
      <c r="K117" s="18"/>
      <c r="L117" s="43"/>
      <c r="M117" s="16">
        <f t="shared" si="3"/>
        <v>20</v>
      </c>
      <c r="N117" s="30">
        <f t="shared" si="4"/>
        <v>20</v>
      </c>
      <c r="P117" s="5"/>
      <c r="Q117"/>
      <c r="R117"/>
      <c r="S117" s="5"/>
    </row>
    <row r="118" spans="1:19" s="6" customFormat="1" ht="18" thickBot="1">
      <c r="A118" s="40">
        <v>88</v>
      </c>
      <c r="B118" s="228" t="s">
        <v>124</v>
      </c>
      <c r="C118" s="18"/>
      <c r="D118" s="33">
        <v>1</v>
      </c>
      <c r="E118" s="46">
        <v>20</v>
      </c>
      <c r="F118" s="229"/>
      <c r="G118" s="229"/>
      <c r="H118" s="229"/>
      <c r="I118" s="229"/>
      <c r="J118" s="229"/>
      <c r="K118" s="18"/>
      <c r="L118" s="43"/>
      <c r="M118" s="16">
        <f t="shared" si="3"/>
        <v>20</v>
      </c>
      <c r="N118" s="30">
        <f t="shared" si="4"/>
        <v>20</v>
      </c>
      <c r="P118" s="5"/>
      <c r="Q118"/>
      <c r="R118"/>
      <c r="S118" s="5"/>
    </row>
    <row r="119" spans="1:19" s="6" customFormat="1" ht="18" thickBot="1">
      <c r="A119" s="40">
        <v>88</v>
      </c>
      <c r="B119" s="228" t="s">
        <v>125</v>
      </c>
      <c r="C119" s="18"/>
      <c r="D119" s="33">
        <v>1</v>
      </c>
      <c r="E119" s="46">
        <v>20</v>
      </c>
      <c r="F119" s="229"/>
      <c r="G119" s="229"/>
      <c r="H119" s="229"/>
      <c r="I119" s="229"/>
      <c r="J119" s="229"/>
      <c r="K119" s="18"/>
      <c r="L119" s="43"/>
      <c r="M119" s="16">
        <f t="shared" si="3"/>
        <v>20</v>
      </c>
      <c r="N119" s="30">
        <f t="shared" si="4"/>
        <v>20</v>
      </c>
      <c r="P119" s="5"/>
      <c r="Q119"/>
      <c r="R119"/>
      <c r="S119" s="5"/>
    </row>
    <row r="120" spans="1:19" s="6" customFormat="1" ht="18" thickBot="1">
      <c r="A120" s="40">
        <v>88</v>
      </c>
      <c r="B120" s="228" t="s">
        <v>126</v>
      </c>
      <c r="C120" s="18"/>
      <c r="D120" s="33">
        <v>1</v>
      </c>
      <c r="E120" s="46">
        <v>20</v>
      </c>
      <c r="F120" s="229"/>
      <c r="G120" s="229"/>
      <c r="H120" s="229"/>
      <c r="I120" s="229"/>
      <c r="J120" s="229"/>
      <c r="K120" s="18"/>
      <c r="L120" s="43"/>
      <c r="M120" s="16">
        <f t="shared" si="3"/>
        <v>20</v>
      </c>
      <c r="N120" s="30">
        <f t="shared" si="4"/>
        <v>20</v>
      </c>
      <c r="P120" s="5"/>
      <c r="Q120"/>
      <c r="R120"/>
      <c r="S120" s="5"/>
    </row>
    <row r="121" spans="1:19" s="6" customFormat="1" ht="18" thickBot="1">
      <c r="A121" s="40">
        <v>88</v>
      </c>
      <c r="B121" s="228" t="s">
        <v>127</v>
      </c>
      <c r="C121" s="18"/>
      <c r="D121" s="33">
        <v>1</v>
      </c>
      <c r="E121" s="46">
        <v>20</v>
      </c>
      <c r="F121" s="229"/>
      <c r="G121" s="229"/>
      <c r="H121" s="229"/>
      <c r="I121" s="229"/>
      <c r="J121" s="229"/>
      <c r="K121" s="18"/>
      <c r="L121" s="43"/>
      <c r="M121" s="16">
        <f t="shared" si="3"/>
        <v>20</v>
      </c>
      <c r="N121" s="30">
        <f t="shared" si="4"/>
        <v>20</v>
      </c>
      <c r="P121" s="5"/>
      <c r="Q121"/>
      <c r="R121"/>
      <c r="S121" s="5"/>
    </row>
    <row r="122" spans="1:19" s="6" customFormat="1" ht="18" thickBot="1">
      <c r="A122" s="40">
        <v>88</v>
      </c>
      <c r="B122" s="228" t="s">
        <v>128</v>
      </c>
      <c r="C122" s="18"/>
      <c r="D122" s="33">
        <v>1</v>
      </c>
      <c r="E122" s="46">
        <v>20</v>
      </c>
      <c r="F122" s="229"/>
      <c r="G122" s="229"/>
      <c r="H122" s="229"/>
      <c r="I122" s="229"/>
      <c r="J122" s="229"/>
      <c r="K122" s="18"/>
      <c r="L122" s="43"/>
      <c r="M122" s="16">
        <f t="shared" si="3"/>
        <v>20</v>
      </c>
      <c r="N122" s="30">
        <f t="shared" si="4"/>
        <v>20</v>
      </c>
      <c r="P122" s="5"/>
      <c r="Q122"/>
      <c r="R122"/>
      <c r="S122" s="5"/>
    </row>
    <row r="123" spans="1:19" s="6" customFormat="1" ht="18" thickBot="1">
      <c r="A123" s="40">
        <v>88</v>
      </c>
      <c r="B123" s="232" t="s">
        <v>129</v>
      </c>
      <c r="C123" s="18"/>
      <c r="D123" s="33">
        <v>1</v>
      </c>
      <c r="E123" s="46">
        <v>20</v>
      </c>
      <c r="F123" s="229"/>
      <c r="G123" s="229"/>
      <c r="H123" s="229"/>
      <c r="I123" s="229"/>
      <c r="J123" s="229"/>
      <c r="K123" s="18"/>
      <c r="L123" s="43"/>
      <c r="M123" s="16">
        <f t="shared" si="3"/>
        <v>20</v>
      </c>
      <c r="N123" s="30">
        <f t="shared" si="4"/>
        <v>20</v>
      </c>
      <c r="P123" s="28"/>
      <c r="Q123"/>
      <c r="R123"/>
      <c r="S123" s="5"/>
    </row>
    <row r="124" spans="1:19" s="6" customFormat="1" ht="18" thickBot="1">
      <c r="A124" s="40">
        <v>88</v>
      </c>
      <c r="B124" s="228" t="s">
        <v>130</v>
      </c>
      <c r="C124" s="18"/>
      <c r="D124" s="33">
        <v>1</v>
      </c>
      <c r="E124" s="46">
        <v>20</v>
      </c>
      <c r="F124" s="229"/>
      <c r="G124" s="229"/>
      <c r="H124" s="229"/>
      <c r="I124" s="229"/>
      <c r="J124" s="229"/>
      <c r="K124" s="18"/>
      <c r="L124" s="43"/>
      <c r="M124" s="16">
        <f t="shared" si="3"/>
        <v>20</v>
      </c>
      <c r="N124" s="30">
        <f t="shared" si="4"/>
        <v>20</v>
      </c>
      <c r="P124" s="28"/>
      <c r="Q124"/>
      <c r="R124"/>
      <c r="S124" s="5"/>
    </row>
    <row r="125" spans="1:19" s="6" customFormat="1" ht="18" thickBot="1">
      <c r="A125" s="40">
        <v>88</v>
      </c>
      <c r="B125" s="228" t="s">
        <v>131</v>
      </c>
      <c r="C125" s="18"/>
      <c r="D125" s="33">
        <v>1</v>
      </c>
      <c r="E125" s="46">
        <v>20</v>
      </c>
      <c r="F125" s="229"/>
      <c r="G125" s="229"/>
      <c r="H125" s="229"/>
      <c r="I125" s="229"/>
      <c r="J125" s="229"/>
      <c r="K125" s="18"/>
      <c r="L125" s="43"/>
      <c r="M125" s="16">
        <f t="shared" si="3"/>
        <v>20</v>
      </c>
      <c r="N125" s="30">
        <f t="shared" si="4"/>
        <v>20</v>
      </c>
      <c r="P125" s="28"/>
      <c r="Q125"/>
      <c r="R125"/>
      <c r="S125" s="5"/>
    </row>
    <row r="126" spans="1:19" s="6" customFormat="1" ht="18" thickBot="1">
      <c r="A126" s="40">
        <v>88</v>
      </c>
      <c r="B126" s="228" t="s">
        <v>132</v>
      </c>
      <c r="C126" s="18"/>
      <c r="D126" s="33">
        <v>1</v>
      </c>
      <c r="E126" s="46">
        <v>20</v>
      </c>
      <c r="F126" s="229"/>
      <c r="G126" s="229"/>
      <c r="H126" s="229"/>
      <c r="I126" s="229"/>
      <c r="J126" s="229"/>
      <c r="K126" s="18"/>
      <c r="L126" s="43"/>
      <c r="M126" s="16">
        <f t="shared" si="3"/>
        <v>20</v>
      </c>
      <c r="N126" s="30">
        <f t="shared" si="4"/>
        <v>20</v>
      </c>
      <c r="P126" s="28"/>
      <c r="Q126"/>
      <c r="R126"/>
      <c r="S126" s="28"/>
    </row>
    <row r="127" spans="1:19" s="6" customFormat="1" ht="18" thickBot="1">
      <c r="A127" s="40">
        <v>88</v>
      </c>
      <c r="B127" s="228" t="s">
        <v>133</v>
      </c>
      <c r="C127" s="18"/>
      <c r="D127" s="33">
        <v>1</v>
      </c>
      <c r="E127" s="46">
        <v>20</v>
      </c>
      <c r="F127" s="229"/>
      <c r="G127" s="229"/>
      <c r="H127" s="229"/>
      <c r="I127" s="229"/>
      <c r="J127" s="229"/>
      <c r="K127" s="18"/>
      <c r="L127" s="43"/>
      <c r="M127" s="16">
        <f t="shared" si="3"/>
        <v>20</v>
      </c>
      <c r="N127" s="30">
        <f t="shared" si="4"/>
        <v>20</v>
      </c>
      <c r="P127" s="28"/>
      <c r="Q127"/>
      <c r="R127"/>
      <c r="S127" s="28"/>
    </row>
    <row r="128" spans="1:19" s="6" customFormat="1" ht="18" thickBot="1">
      <c r="A128" s="40">
        <v>88</v>
      </c>
      <c r="B128" s="228" t="s">
        <v>134</v>
      </c>
      <c r="C128" s="18" t="s">
        <v>43</v>
      </c>
      <c r="D128" s="33">
        <v>1</v>
      </c>
      <c r="E128" s="46">
        <v>20</v>
      </c>
      <c r="F128" s="229"/>
      <c r="G128" s="229"/>
      <c r="H128" s="229"/>
      <c r="I128" s="229"/>
      <c r="J128" s="229"/>
      <c r="K128" s="18"/>
      <c r="L128" s="43"/>
      <c r="M128" s="16">
        <f t="shared" si="3"/>
        <v>20</v>
      </c>
      <c r="N128" s="30">
        <f t="shared" si="4"/>
        <v>20</v>
      </c>
      <c r="P128" s="28"/>
      <c r="Q128"/>
      <c r="R128"/>
      <c r="S128" s="28"/>
    </row>
    <row r="129" spans="1:19" s="6" customFormat="1" ht="18" thickBot="1">
      <c r="A129" s="40">
        <v>88</v>
      </c>
      <c r="B129" s="228" t="s">
        <v>135</v>
      </c>
      <c r="C129" s="18"/>
      <c r="D129" s="33">
        <v>1</v>
      </c>
      <c r="E129" s="46">
        <v>20</v>
      </c>
      <c r="F129" s="229"/>
      <c r="G129" s="229"/>
      <c r="H129" s="229"/>
      <c r="I129" s="229"/>
      <c r="J129" s="229"/>
      <c r="K129" s="18"/>
      <c r="L129" s="43"/>
      <c r="M129" s="16">
        <f t="shared" si="3"/>
        <v>20</v>
      </c>
      <c r="N129" s="30">
        <f t="shared" si="4"/>
        <v>20</v>
      </c>
      <c r="P129" s="28"/>
      <c r="Q129"/>
      <c r="R129"/>
      <c r="S129" s="28"/>
    </row>
    <row r="130" spans="1:19" s="6" customFormat="1" ht="18" thickBot="1">
      <c r="A130" s="40">
        <v>88</v>
      </c>
      <c r="B130" s="228" t="s">
        <v>136</v>
      </c>
      <c r="C130" s="18"/>
      <c r="D130" s="33">
        <v>1</v>
      </c>
      <c r="E130" s="46">
        <v>20</v>
      </c>
      <c r="F130" s="229"/>
      <c r="G130" s="229"/>
      <c r="H130" s="229"/>
      <c r="I130" s="229"/>
      <c r="J130" s="229"/>
      <c r="K130" s="18"/>
      <c r="L130" s="43"/>
      <c r="M130" s="16">
        <f t="shared" si="3"/>
        <v>20</v>
      </c>
      <c r="N130" s="30">
        <f t="shared" si="4"/>
        <v>20</v>
      </c>
      <c r="P130" s="28"/>
      <c r="Q130"/>
      <c r="R130"/>
      <c r="S130" s="28"/>
    </row>
    <row r="131" spans="1:19" s="6" customFormat="1" ht="18" thickBot="1">
      <c r="A131" s="40">
        <v>88</v>
      </c>
      <c r="B131" s="228" t="s">
        <v>138</v>
      </c>
      <c r="C131" s="18"/>
      <c r="D131" s="33">
        <v>1</v>
      </c>
      <c r="E131" s="46">
        <v>20</v>
      </c>
      <c r="F131" s="229"/>
      <c r="G131" s="229"/>
      <c r="H131" s="229"/>
      <c r="I131" s="229"/>
      <c r="J131" s="229"/>
      <c r="K131" s="18"/>
      <c r="L131" s="43"/>
      <c r="M131" s="16">
        <f t="shared" si="3"/>
        <v>20</v>
      </c>
      <c r="N131" s="30">
        <f t="shared" si="4"/>
        <v>20</v>
      </c>
      <c r="P131" s="28"/>
      <c r="Q131"/>
      <c r="R131"/>
      <c r="S131" s="28"/>
    </row>
    <row r="132" spans="1:19" s="6" customFormat="1" ht="18" thickBot="1">
      <c r="A132" s="40">
        <v>88</v>
      </c>
      <c r="B132" s="228" t="s">
        <v>139</v>
      </c>
      <c r="C132" s="18"/>
      <c r="D132" s="33">
        <v>1</v>
      </c>
      <c r="E132" s="46">
        <v>20</v>
      </c>
      <c r="F132" s="229"/>
      <c r="G132" s="229"/>
      <c r="H132" s="229"/>
      <c r="I132" s="229"/>
      <c r="J132" s="229"/>
      <c r="K132" s="18"/>
      <c r="L132" s="43"/>
      <c r="M132" s="16">
        <f t="shared" si="3"/>
        <v>20</v>
      </c>
      <c r="N132" s="30">
        <f t="shared" si="4"/>
        <v>20</v>
      </c>
      <c r="P132" s="28"/>
      <c r="Q132"/>
      <c r="R132"/>
      <c r="S132" s="28"/>
    </row>
    <row r="133" spans="1:19" s="6" customFormat="1" ht="18" thickBot="1">
      <c r="A133" s="40">
        <v>88</v>
      </c>
      <c r="B133" s="240" t="s">
        <v>140</v>
      </c>
      <c r="C133" s="18"/>
      <c r="D133" s="33">
        <v>1</v>
      </c>
      <c r="E133" s="46">
        <v>20</v>
      </c>
      <c r="F133" s="229"/>
      <c r="G133" s="229"/>
      <c r="H133" s="229"/>
      <c r="I133" s="229"/>
      <c r="J133" s="229"/>
      <c r="K133" s="18"/>
      <c r="L133" s="43"/>
      <c r="M133" s="16">
        <f t="shared" si="3"/>
        <v>20</v>
      </c>
      <c r="N133" s="30">
        <f t="shared" si="4"/>
        <v>20</v>
      </c>
      <c r="P133" s="28"/>
      <c r="Q133"/>
      <c r="R133"/>
      <c r="S133" s="28"/>
    </row>
    <row r="134" spans="1:19" s="6" customFormat="1" ht="18" thickBot="1">
      <c r="A134" s="40">
        <v>88</v>
      </c>
      <c r="B134" s="228" t="s">
        <v>141</v>
      </c>
      <c r="C134" s="18"/>
      <c r="D134" s="33">
        <v>1</v>
      </c>
      <c r="E134" s="46">
        <v>20</v>
      </c>
      <c r="F134" s="229"/>
      <c r="G134" s="229"/>
      <c r="H134" s="229"/>
      <c r="I134" s="229"/>
      <c r="J134" s="229"/>
      <c r="K134" s="18"/>
      <c r="L134" s="43"/>
      <c r="M134" s="16">
        <f t="shared" si="3"/>
        <v>20</v>
      </c>
      <c r="N134" s="30">
        <f t="shared" si="4"/>
        <v>20</v>
      </c>
      <c r="P134" s="28"/>
      <c r="Q134"/>
      <c r="R134"/>
      <c r="S134" s="28"/>
    </row>
    <row r="135" spans="1:19" s="6" customFormat="1" ht="18" thickBot="1">
      <c r="A135" s="40">
        <v>88</v>
      </c>
      <c r="B135" s="228" t="s">
        <v>142</v>
      </c>
      <c r="C135" s="18"/>
      <c r="D135" s="33">
        <v>1</v>
      </c>
      <c r="E135" s="46">
        <v>20</v>
      </c>
      <c r="F135" s="229"/>
      <c r="G135" s="229"/>
      <c r="H135" s="229"/>
      <c r="I135" s="229"/>
      <c r="J135" s="229"/>
      <c r="K135" s="18"/>
      <c r="L135" s="43"/>
      <c r="M135" s="16">
        <f t="shared" si="3"/>
        <v>20</v>
      </c>
      <c r="N135" s="30">
        <f t="shared" si="4"/>
        <v>20</v>
      </c>
      <c r="P135" s="28"/>
      <c r="Q135"/>
      <c r="R135"/>
      <c r="S135" s="28"/>
    </row>
    <row r="136" spans="1:19" s="6" customFormat="1" ht="18" thickBot="1">
      <c r="A136" s="40">
        <v>88</v>
      </c>
      <c r="B136" s="228" t="s">
        <v>143</v>
      </c>
      <c r="C136" s="18"/>
      <c r="D136" s="33">
        <v>1</v>
      </c>
      <c r="E136" s="46">
        <v>20</v>
      </c>
      <c r="F136" s="229"/>
      <c r="G136" s="229"/>
      <c r="H136" s="229"/>
      <c r="I136" s="229"/>
      <c r="J136" s="229"/>
      <c r="K136" s="18"/>
      <c r="L136" s="43"/>
      <c r="M136" s="16">
        <f t="shared" si="3"/>
        <v>20</v>
      </c>
      <c r="N136" s="30">
        <f t="shared" si="4"/>
        <v>20</v>
      </c>
      <c r="P136" s="28"/>
      <c r="Q136"/>
      <c r="R136"/>
      <c r="S136" s="28"/>
    </row>
    <row r="137" spans="1:19" s="6" customFormat="1" ht="18" thickBot="1">
      <c r="A137" s="40">
        <v>88</v>
      </c>
      <c r="B137" s="228" t="s">
        <v>144</v>
      </c>
      <c r="C137" s="18"/>
      <c r="D137" s="33">
        <v>1</v>
      </c>
      <c r="E137" s="46">
        <v>20</v>
      </c>
      <c r="F137" s="229"/>
      <c r="G137" s="229"/>
      <c r="H137" s="229"/>
      <c r="I137" s="229"/>
      <c r="J137" s="229"/>
      <c r="K137" s="18"/>
      <c r="L137" s="43"/>
      <c r="M137" s="16">
        <f t="shared" si="3"/>
        <v>20</v>
      </c>
      <c r="N137" s="30">
        <f t="shared" si="4"/>
        <v>20</v>
      </c>
      <c r="P137" s="28"/>
      <c r="Q137"/>
      <c r="R137"/>
      <c r="S137" s="28"/>
    </row>
    <row r="138" spans="1:19" s="6" customFormat="1" ht="18" thickBot="1">
      <c r="A138" s="40">
        <v>88</v>
      </c>
      <c r="B138" s="232" t="s">
        <v>145</v>
      </c>
      <c r="C138" s="18"/>
      <c r="D138" s="33">
        <v>1</v>
      </c>
      <c r="E138" s="46">
        <v>20</v>
      </c>
      <c r="F138" s="229"/>
      <c r="G138" s="229"/>
      <c r="H138" s="229"/>
      <c r="I138" s="229"/>
      <c r="J138" s="229"/>
      <c r="K138" s="18"/>
      <c r="L138" s="43"/>
      <c r="M138" s="16">
        <f t="shared" si="3"/>
        <v>20</v>
      </c>
      <c r="N138" s="30">
        <f t="shared" si="4"/>
        <v>20</v>
      </c>
      <c r="P138" s="28"/>
      <c r="Q138"/>
      <c r="R138"/>
      <c r="S138" s="28"/>
    </row>
    <row r="139" spans="1:19" s="6" customFormat="1" ht="18" thickBot="1">
      <c r="A139" s="40">
        <v>88</v>
      </c>
      <c r="B139" s="228" t="s">
        <v>146</v>
      </c>
      <c r="C139" s="18"/>
      <c r="D139" s="33">
        <v>1</v>
      </c>
      <c r="E139" s="46">
        <v>20</v>
      </c>
      <c r="F139" s="229"/>
      <c r="G139" s="229"/>
      <c r="H139" s="229"/>
      <c r="I139" s="229"/>
      <c r="J139" s="229"/>
      <c r="K139" s="18"/>
      <c r="L139" s="43"/>
      <c r="M139" s="16">
        <f t="shared" si="3"/>
        <v>20</v>
      </c>
      <c r="N139" s="30">
        <f t="shared" si="4"/>
        <v>20</v>
      </c>
      <c r="P139" s="28"/>
      <c r="Q139"/>
      <c r="R139"/>
      <c r="S139" s="28"/>
    </row>
    <row r="140" spans="1:19" s="6" customFormat="1" ht="18" thickBot="1">
      <c r="A140" s="40">
        <v>88</v>
      </c>
      <c r="B140" s="228" t="s">
        <v>147</v>
      </c>
      <c r="C140" s="18"/>
      <c r="D140" s="33">
        <v>1</v>
      </c>
      <c r="E140" s="46">
        <v>20</v>
      </c>
      <c r="F140" s="229"/>
      <c r="G140" s="229"/>
      <c r="H140" s="229"/>
      <c r="I140" s="229"/>
      <c r="J140" s="229"/>
      <c r="K140" s="18"/>
      <c r="L140" s="43"/>
      <c r="M140" s="16">
        <f t="shared" si="3"/>
        <v>20</v>
      </c>
      <c r="N140" s="30">
        <f t="shared" si="4"/>
        <v>20</v>
      </c>
      <c r="P140" s="28"/>
      <c r="Q140"/>
      <c r="R140"/>
      <c r="S140" s="28"/>
    </row>
    <row r="141" spans="1:19" s="6" customFormat="1" ht="18" thickBot="1">
      <c r="A141" s="40">
        <v>88</v>
      </c>
      <c r="B141" s="228" t="s">
        <v>148</v>
      </c>
      <c r="C141" s="18"/>
      <c r="D141" s="33">
        <v>1</v>
      </c>
      <c r="E141" s="46">
        <v>20</v>
      </c>
      <c r="F141" s="229"/>
      <c r="G141" s="229"/>
      <c r="H141" s="229"/>
      <c r="I141" s="229"/>
      <c r="J141" s="229"/>
      <c r="K141" s="18"/>
      <c r="L141" s="43"/>
      <c r="M141" s="16">
        <f t="shared" si="3"/>
        <v>20</v>
      </c>
      <c r="N141" s="30">
        <f t="shared" si="4"/>
        <v>20</v>
      </c>
      <c r="P141" s="28"/>
      <c r="Q141"/>
      <c r="R141"/>
      <c r="S141" s="28"/>
    </row>
    <row r="142" spans="1:19" s="6" customFormat="1" ht="18" thickBot="1">
      <c r="A142" s="40">
        <v>88</v>
      </c>
      <c r="B142" s="228" t="s">
        <v>149</v>
      </c>
      <c r="C142" s="18" t="s">
        <v>50</v>
      </c>
      <c r="D142" s="33">
        <v>1</v>
      </c>
      <c r="E142" s="46">
        <v>20</v>
      </c>
      <c r="F142" s="229"/>
      <c r="G142" s="229"/>
      <c r="H142" s="229"/>
      <c r="I142" s="229"/>
      <c r="J142" s="229"/>
      <c r="K142" s="18"/>
      <c r="L142" s="43"/>
      <c r="M142" s="16">
        <f t="shared" si="3"/>
        <v>20</v>
      </c>
      <c r="N142" s="30">
        <f t="shared" si="4"/>
        <v>20</v>
      </c>
      <c r="P142" s="28"/>
      <c r="Q142"/>
      <c r="R142"/>
      <c r="S142" s="28"/>
    </row>
    <row r="143" spans="1:19" s="6" customFormat="1" ht="18" thickBot="1">
      <c r="A143" s="40">
        <v>88</v>
      </c>
      <c r="B143" s="228" t="s">
        <v>150</v>
      </c>
      <c r="C143" s="18"/>
      <c r="D143" s="33">
        <v>1</v>
      </c>
      <c r="E143" s="46">
        <v>20</v>
      </c>
      <c r="F143" s="229"/>
      <c r="G143" s="229"/>
      <c r="H143" s="229"/>
      <c r="I143" s="229"/>
      <c r="J143" s="229"/>
      <c r="K143" s="18"/>
      <c r="L143" s="43"/>
      <c r="M143" s="16">
        <f t="shared" si="3"/>
        <v>20</v>
      </c>
      <c r="N143" s="30">
        <f t="shared" si="4"/>
        <v>20</v>
      </c>
      <c r="P143" s="28"/>
      <c r="Q143"/>
      <c r="R143"/>
      <c r="S143" s="28"/>
    </row>
    <row r="144" spans="1:19" s="6" customFormat="1" ht="18" thickBot="1">
      <c r="A144" s="40">
        <v>88</v>
      </c>
      <c r="B144" s="228" t="s">
        <v>151</v>
      </c>
      <c r="C144" s="18"/>
      <c r="D144" s="33">
        <v>1</v>
      </c>
      <c r="E144" s="46">
        <v>20</v>
      </c>
      <c r="F144" s="229"/>
      <c r="G144" s="229"/>
      <c r="H144" s="229"/>
      <c r="I144" s="229"/>
      <c r="J144" s="229"/>
      <c r="K144" s="18"/>
      <c r="L144" s="43"/>
      <c r="M144" s="16">
        <f t="shared" si="3"/>
        <v>20</v>
      </c>
      <c r="N144" s="30">
        <f t="shared" si="4"/>
        <v>20</v>
      </c>
      <c r="P144" s="28"/>
      <c r="Q144"/>
      <c r="R144"/>
      <c r="S144" s="28"/>
    </row>
    <row r="145" spans="1:19" s="6" customFormat="1" ht="18" thickBot="1">
      <c r="A145" s="40">
        <v>88</v>
      </c>
      <c r="B145" s="228" t="s">
        <v>152</v>
      </c>
      <c r="C145" s="18"/>
      <c r="D145" s="33">
        <v>1</v>
      </c>
      <c r="E145" s="46">
        <v>20</v>
      </c>
      <c r="F145" s="229"/>
      <c r="G145" s="229"/>
      <c r="H145" s="229"/>
      <c r="I145" s="229"/>
      <c r="J145" s="229"/>
      <c r="K145" s="18"/>
      <c r="L145" s="43"/>
      <c r="M145" s="16">
        <f t="shared" si="3"/>
        <v>20</v>
      </c>
      <c r="N145" s="30">
        <f t="shared" si="4"/>
        <v>20</v>
      </c>
      <c r="P145" s="28"/>
      <c r="Q145"/>
      <c r="R145"/>
      <c r="S145" s="28"/>
    </row>
    <row r="146" spans="1:19" s="6" customFormat="1" ht="18" thickBot="1">
      <c r="A146" s="40">
        <v>88</v>
      </c>
      <c r="B146" s="228" t="s">
        <v>153</v>
      </c>
      <c r="C146" s="18"/>
      <c r="D146" s="33">
        <v>1</v>
      </c>
      <c r="E146" s="46">
        <v>20</v>
      </c>
      <c r="F146" s="229"/>
      <c r="G146" s="229"/>
      <c r="H146" s="229"/>
      <c r="I146" s="229"/>
      <c r="J146" s="229"/>
      <c r="K146" s="18"/>
      <c r="L146" s="43"/>
      <c r="M146" s="16">
        <f t="shared" si="3"/>
        <v>20</v>
      </c>
      <c r="N146" s="30">
        <f t="shared" si="4"/>
        <v>20</v>
      </c>
      <c r="P146" s="28"/>
      <c r="Q146"/>
      <c r="R146"/>
      <c r="S146" s="28"/>
    </row>
    <row r="147" spans="1:19" s="6" customFormat="1" ht="18" thickBot="1">
      <c r="A147" s="40">
        <v>88</v>
      </c>
      <c r="B147" s="228" t="s">
        <v>154</v>
      </c>
      <c r="C147" s="18"/>
      <c r="D147" s="33">
        <v>1</v>
      </c>
      <c r="E147" s="46">
        <v>20</v>
      </c>
      <c r="F147" s="229"/>
      <c r="G147" s="229"/>
      <c r="H147" s="229"/>
      <c r="I147" s="229"/>
      <c r="J147" s="229"/>
      <c r="K147" s="18"/>
      <c r="L147" s="43"/>
      <c r="M147" s="16">
        <f t="shared" si="3"/>
        <v>20</v>
      </c>
      <c r="N147" s="30">
        <f t="shared" si="4"/>
        <v>20</v>
      </c>
      <c r="P147" s="28"/>
      <c r="Q147"/>
      <c r="R147"/>
      <c r="S147" s="28"/>
    </row>
    <row r="148" spans="1:19" s="6" customFormat="1" ht="18" thickBot="1">
      <c r="A148" s="40">
        <v>88</v>
      </c>
      <c r="B148" s="228" t="s">
        <v>447</v>
      </c>
      <c r="C148" s="18" t="s">
        <v>117</v>
      </c>
      <c r="D148" s="33">
        <v>1</v>
      </c>
      <c r="E148" s="46"/>
      <c r="F148" s="229"/>
      <c r="G148" s="229">
        <v>20</v>
      </c>
      <c r="H148" s="229"/>
      <c r="I148" s="229"/>
      <c r="J148" s="229"/>
      <c r="K148" s="18"/>
      <c r="L148" s="43"/>
      <c r="M148" s="16">
        <f t="shared" si="3"/>
        <v>20</v>
      </c>
      <c r="N148" s="30">
        <f t="shared" si="4"/>
        <v>20</v>
      </c>
      <c r="P148" s="28"/>
      <c r="Q148"/>
      <c r="R148"/>
      <c r="S148" s="28"/>
    </row>
    <row r="149" spans="1:19" s="6" customFormat="1" ht="18" thickBot="1">
      <c r="A149" s="40">
        <v>88</v>
      </c>
      <c r="B149" s="228" t="s">
        <v>448</v>
      </c>
      <c r="C149" s="18"/>
      <c r="D149" s="33">
        <v>1</v>
      </c>
      <c r="E149" s="46"/>
      <c r="F149" s="229"/>
      <c r="G149" s="229">
        <v>20</v>
      </c>
      <c r="H149" s="229"/>
      <c r="I149" s="229"/>
      <c r="J149" s="229"/>
      <c r="K149" s="18"/>
      <c r="L149" s="43"/>
      <c r="M149" s="16">
        <f t="shared" si="3"/>
        <v>20</v>
      </c>
      <c r="N149" s="30">
        <f t="shared" si="4"/>
        <v>20</v>
      </c>
      <c r="P149" s="28"/>
      <c r="Q149"/>
      <c r="R149"/>
      <c r="S149" s="28"/>
    </row>
    <row r="150" spans="1:19" s="6" customFormat="1" ht="18" thickBot="1">
      <c r="A150" s="40">
        <v>88</v>
      </c>
      <c r="B150" s="228" t="s">
        <v>449</v>
      </c>
      <c r="C150" s="18" t="s">
        <v>50</v>
      </c>
      <c r="D150" s="33">
        <v>1</v>
      </c>
      <c r="E150" s="46"/>
      <c r="F150" s="229"/>
      <c r="G150" s="229">
        <v>20</v>
      </c>
      <c r="H150" s="229"/>
      <c r="I150" s="229"/>
      <c r="J150" s="229"/>
      <c r="K150" s="18"/>
      <c r="L150" s="43"/>
      <c r="M150" s="16">
        <f t="shared" si="3"/>
        <v>20</v>
      </c>
      <c r="N150" s="30">
        <f t="shared" si="4"/>
        <v>20</v>
      </c>
      <c r="P150" s="28"/>
      <c r="Q150"/>
      <c r="R150"/>
      <c r="S150" s="28"/>
    </row>
    <row r="151" spans="1:19" s="6" customFormat="1" ht="18" thickBot="1">
      <c r="A151" s="40">
        <v>88</v>
      </c>
      <c r="B151" s="228" t="s">
        <v>450</v>
      </c>
      <c r="C151" s="18" t="s">
        <v>50</v>
      </c>
      <c r="D151" s="33">
        <v>1</v>
      </c>
      <c r="E151" s="46"/>
      <c r="F151" s="229"/>
      <c r="G151" s="229">
        <v>20</v>
      </c>
      <c r="H151" s="229"/>
      <c r="I151" s="229"/>
      <c r="J151" s="229"/>
      <c r="K151" s="18"/>
      <c r="L151" s="43"/>
      <c r="M151" s="16">
        <f t="shared" si="3"/>
        <v>20</v>
      </c>
      <c r="N151" s="30">
        <f t="shared" si="4"/>
        <v>20</v>
      </c>
      <c r="P151" s="28"/>
      <c r="Q151"/>
      <c r="R151"/>
      <c r="S151" s="28"/>
    </row>
    <row r="152" spans="1:19" s="6" customFormat="1" ht="18" thickBot="1">
      <c r="A152" s="40">
        <v>88</v>
      </c>
      <c r="B152" s="228" t="s">
        <v>451</v>
      </c>
      <c r="C152" s="18" t="s">
        <v>52</v>
      </c>
      <c r="D152" s="33">
        <v>1</v>
      </c>
      <c r="E152" s="46"/>
      <c r="F152" s="229"/>
      <c r="G152" s="229">
        <v>20</v>
      </c>
      <c r="H152" s="229"/>
      <c r="I152" s="229"/>
      <c r="J152" s="229"/>
      <c r="K152" s="18"/>
      <c r="L152" s="43"/>
      <c r="M152" s="16">
        <f t="shared" ref="M152:M158" si="5">SUM(E152:K152)</f>
        <v>20</v>
      </c>
      <c r="N152" s="30">
        <f t="shared" si="4"/>
        <v>20</v>
      </c>
      <c r="P152" s="28"/>
      <c r="Q152"/>
      <c r="R152"/>
      <c r="S152" s="28"/>
    </row>
    <row r="153" spans="1:19" s="6" customFormat="1" ht="18" thickBot="1">
      <c r="A153" s="40">
        <v>88</v>
      </c>
      <c r="B153" s="228" t="s">
        <v>452</v>
      </c>
      <c r="C153" s="18" t="s">
        <v>43</v>
      </c>
      <c r="D153" s="33">
        <v>1</v>
      </c>
      <c r="E153" s="46"/>
      <c r="F153" s="229"/>
      <c r="G153" s="229">
        <v>20</v>
      </c>
      <c r="H153" s="229"/>
      <c r="I153" s="229"/>
      <c r="J153" s="229"/>
      <c r="K153" s="18"/>
      <c r="L153" s="43"/>
      <c r="M153" s="16">
        <f t="shared" si="5"/>
        <v>20</v>
      </c>
      <c r="N153" s="30">
        <f t="shared" si="4"/>
        <v>20</v>
      </c>
      <c r="P153" s="28"/>
      <c r="Q153"/>
      <c r="R153"/>
      <c r="S153" s="28"/>
    </row>
    <row r="154" spans="1:19" s="6" customFormat="1" ht="18" thickBot="1">
      <c r="A154" s="40">
        <v>88</v>
      </c>
      <c r="B154" s="228" t="s">
        <v>155</v>
      </c>
      <c r="C154" s="18"/>
      <c r="D154" s="33">
        <v>1</v>
      </c>
      <c r="E154" s="46">
        <v>20</v>
      </c>
      <c r="F154" s="229"/>
      <c r="G154" s="229"/>
      <c r="H154" s="229"/>
      <c r="I154" s="229"/>
      <c r="J154" s="229"/>
      <c r="K154" s="18"/>
      <c r="L154" s="43"/>
      <c r="M154" s="16">
        <f t="shared" si="5"/>
        <v>20</v>
      </c>
      <c r="N154" s="30">
        <f t="shared" si="4"/>
        <v>20</v>
      </c>
      <c r="P154" s="28"/>
      <c r="Q154"/>
      <c r="R154"/>
      <c r="S154" s="28"/>
    </row>
    <row r="155" spans="1:19" s="6" customFormat="1" ht="18" thickBot="1">
      <c r="A155" s="40">
        <v>88</v>
      </c>
      <c r="B155" s="228" t="s">
        <v>453</v>
      </c>
      <c r="C155" s="18" t="s">
        <v>40</v>
      </c>
      <c r="D155" s="241">
        <v>1</v>
      </c>
      <c r="E155" s="242"/>
      <c r="F155" s="243"/>
      <c r="G155" s="243"/>
      <c r="H155" s="243">
        <v>20</v>
      </c>
      <c r="I155" s="243"/>
      <c r="J155" s="243"/>
      <c r="K155" s="22"/>
      <c r="L155" s="43"/>
      <c r="M155" s="16">
        <f t="shared" si="5"/>
        <v>20</v>
      </c>
      <c r="N155" s="30">
        <f t="shared" si="4"/>
        <v>20</v>
      </c>
      <c r="P155" s="28"/>
      <c r="Q155"/>
      <c r="R155"/>
      <c r="S155" s="28"/>
    </row>
    <row r="156" spans="1:19" s="6" customFormat="1" ht="18" thickBot="1">
      <c r="A156" s="40">
        <v>88</v>
      </c>
      <c r="B156" s="228" t="s">
        <v>454</v>
      </c>
      <c r="C156" s="18" t="s">
        <v>40</v>
      </c>
      <c r="D156" s="241">
        <v>1</v>
      </c>
      <c r="E156" s="242"/>
      <c r="F156" s="243"/>
      <c r="G156" s="243"/>
      <c r="H156" s="243">
        <v>20</v>
      </c>
      <c r="I156" s="243"/>
      <c r="J156" s="243"/>
      <c r="K156" s="22"/>
      <c r="L156" s="43"/>
      <c r="M156" s="16">
        <f t="shared" si="5"/>
        <v>20</v>
      </c>
      <c r="N156" s="30">
        <f t="shared" si="4"/>
        <v>20</v>
      </c>
      <c r="P156" s="28"/>
      <c r="Q156"/>
      <c r="R156"/>
      <c r="S156" s="28"/>
    </row>
    <row r="157" spans="1:19" s="6" customFormat="1" ht="18" thickBot="1">
      <c r="A157" s="40">
        <v>88</v>
      </c>
      <c r="B157" s="228" t="s">
        <v>83</v>
      </c>
      <c r="C157" s="18" t="s">
        <v>41</v>
      </c>
      <c r="D157" s="241">
        <v>1</v>
      </c>
      <c r="E157" s="242"/>
      <c r="F157" s="243"/>
      <c r="G157" s="243"/>
      <c r="H157" s="243"/>
      <c r="I157" s="243">
        <v>20</v>
      </c>
      <c r="J157" s="243"/>
      <c r="K157" s="22"/>
      <c r="L157" s="43"/>
      <c r="M157" s="16">
        <f t="shared" si="5"/>
        <v>20</v>
      </c>
      <c r="N157" s="30">
        <f t="shared" si="4"/>
        <v>20</v>
      </c>
      <c r="P157" s="28"/>
      <c r="Q157"/>
      <c r="R157"/>
      <c r="S157" s="28"/>
    </row>
    <row r="158" spans="1:19" s="6" customFormat="1" ht="18" thickBot="1">
      <c r="A158" s="40">
        <v>88</v>
      </c>
      <c r="B158" s="244" t="s">
        <v>156</v>
      </c>
      <c r="C158" s="24"/>
      <c r="D158" s="48">
        <v>1</v>
      </c>
      <c r="E158" s="49">
        <v>20</v>
      </c>
      <c r="F158" s="245"/>
      <c r="G158" s="245"/>
      <c r="H158" s="245"/>
      <c r="I158" s="245"/>
      <c r="J158" s="245"/>
      <c r="K158" s="24"/>
      <c r="L158" s="43"/>
      <c r="M158" s="16">
        <f t="shared" si="5"/>
        <v>20</v>
      </c>
      <c r="N158" s="30">
        <f t="shared" si="4"/>
        <v>20</v>
      </c>
      <c r="P158" s="28"/>
      <c r="Q158"/>
      <c r="R158"/>
      <c r="S158" s="28"/>
    </row>
    <row r="159" spans="1:19" s="6" customFormat="1" ht="18" thickTop="1">
      <c r="A159" s="5"/>
      <c r="P159" s="28"/>
      <c r="Q159"/>
      <c r="R159"/>
      <c r="S159" s="28"/>
    </row>
  </sheetData>
  <autoFilter ref="A3:K158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zoomScale="80" zoomScaleNormal="80" zoomScalePageLayoutView="80" workbookViewId="0">
      <selection activeCell="B36" sqref="B36"/>
    </sheetView>
  </sheetViews>
  <sheetFormatPr baseColWidth="10" defaultColWidth="8.83203125" defaultRowHeight="20.25" customHeight="1" x14ac:dyDescent="0"/>
  <cols>
    <col min="1" max="1" width="8.33203125" style="5" customWidth="1"/>
    <col min="2" max="2" width="29.5" style="6" bestFit="1" customWidth="1"/>
    <col min="3" max="3" width="14.83203125" style="28" bestFit="1" customWidth="1"/>
    <col min="4" max="4" width="12.6640625" style="28" bestFit="1" customWidth="1"/>
    <col min="5" max="5" width="10.5" style="28" bestFit="1" customWidth="1"/>
    <col min="6" max="6" width="9.1640625" style="28" customWidth="1"/>
    <col min="7" max="7" width="13.5" style="28" bestFit="1" customWidth="1"/>
    <col min="9" max="9" width="12.33203125" customWidth="1"/>
    <col min="10" max="10" width="11.5" bestFit="1" customWidth="1"/>
    <col min="11" max="11" width="9.6640625" bestFit="1" customWidth="1"/>
    <col min="13" max="13" width="25.6640625" bestFit="1" customWidth="1"/>
  </cols>
  <sheetData>
    <row r="1" spans="1:13" ht="23">
      <c r="A1" s="27" t="s">
        <v>519</v>
      </c>
      <c r="D1" s="5"/>
      <c r="E1" s="5"/>
      <c r="F1" s="5"/>
      <c r="G1" s="5"/>
      <c r="K1" s="5"/>
    </row>
    <row r="2" spans="1:13" s="2" customFormat="1" ht="18" thickBot="1">
      <c r="A2" s="50"/>
      <c r="B2" s="6"/>
      <c r="C2" s="50"/>
      <c r="D2" s="50"/>
      <c r="E2" s="50"/>
      <c r="F2" s="50"/>
      <c r="G2" s="50"/>
      <c r="I2" s="14" t="s">
        <v>36</v>
      </c>
    </row>
    <row r="3" spans="1:13" s="6" customFormat="1" ht="19" thickTop="1" thickBot="1">
      <c r="A3" s="5" t="s">
        <v>37</v>
      </c>
      <c r="B3" s="6" t="s">
        <v>1</v>
      </c>
      <c r="C3" s="10" t="s">
        <v>157</v>
      </c>
      <c r="D3" s="10" t="s">
        <v>44</v>
      </c>
      <c r="E3" s="10" t="s">
        <v>40</v>
      </c>
      <c r="F3" s="10" t="s">
        <v>42</v>
      </c>
      <c r="G3" s="10" t="s">
        <v>45</v>
      </c>
      <c r="I3" s="10" t="s">
        <v>2</v>
      </c>
      <c r="J3" s="10" t="s">
        <v>46</v>
      </c>
    </row>
    <row r="4" spans="1:13" s="6" customFormat="1" ht="25" thickTop="1" thickBot="1">
      <c r="A4" s="5">
        <v>1</v>
      </c>
      <c r="B4" s="11" t="s">
        <v>164</v>
      </c>
      <c r="C4" s="51">
        <v>4</v>
      </c>
      <c r="D4" s="17">
        <v>20</v>
      </c>
      <c r="E4" s="246">
        <v>41</v>
      </c>
      <c r="F4" s="25">
        <v>43</v>
      </c>
      <c r="G4" s="18">
        <v>50</v>
      </c>
      <c r="I4" s="16">
        <f>SUM(E4:G4)</f>
        <v>134</v>
      </c>
      <c r="J4" s="30">
        <f t="shared" ref="J4:J67" si="0">SUM(D4:G4)/C4</f>
        <v>38.5</v>
      </c>
      <c r="M4" s="226"/>
    </row>
    <row r="5" spans="1:13" s="6" customFormat="1" ht="25" thickTop="1" thickBot="1">
      <c r="A5" s="5">
        <v>2</v>
      </c>
      <c r="B5" s="41" t="s">
        <v>270</v>
      </c>
      <c r="C5" s="51">
        <v>3</v>
      </c>
      <c r="D5" s="247">
        <v>20</v>
      </c>
      <c r="E5" s="75">
        <v>39</v>
      </c>
      <c r="F5" s="25"/>
      <c r="G5" s="18">
        <v>48</v>
      </c>
      <c r="I5" s="16">
        <f t="shared" ref="I5:I68" si="1">SUM(D5:G5)</f>
        <v>107</v>
      </c>
      <c r="J5" s="30">
        <f t="shared" si="0"/>
        <v>35.666666666666664</v>
      </c>
      <c r="M5" s="226"/>
    </row>
    <row r="6" spans="1:13" s="6" customFormat="1" ht="25" thickTop="1" thickBot="1">
      <c r="A6" s="5">
        <v>3</v>
      </c>
      <c r="B6" s="44" t="s">
        <v>455</v>
      </c>
      <c r="C6" s="51">
        <v>3</v>
      </c>
      <c r="D6" s="247">
        <v>22</v>
      </c>
      <c r="E6" s="75">
        <v>40</v>
      </c>
      <c r="F6" s="25">
        <v>40</v>
      </c>
      <c r="G6" s="18"/>
      <c r="H6"/>
      <c r="I6" s="16">
        <f t="shared" si="1"/>
        <v>102</v>
      </c>
      <c r="J6" s="30">
        <f t="shared" si="0"/>
        <v>34</v>
      </c>
      <c r="M6" s="226"/>
    </row>
    <row r="7" spans="1:13" s="6" customFormat="1" ht="25" thickTop="1" thickBot="1">
      <c r="A7" s="5">
        <v>3</v>
      </c>
      <c r="B7" s="44" t="s">
        <v>58</v>
      </c>
      <c r="C7" s="51">
        <v>2</v>
      </c>
      <c r="D7" s="248">
        <v>43</v>
      </c>
      <c r="E7" s="75"/>
      <c r="F7" s="25"/>
      <c r="G7" s="18">
        <v>59</v>
      </c>
      <c r="H7"/>
      <c r="I7" s="16">
        <f t="shared" si="1"/>
        <v>102</v>
      </c>
      <c r="J7" s="30">
        <f t="shared" si="0"/>
        <v>51</v>
      </c>
      <c r="M7" s="226"/>
    </row>
    <row r="8" spans="1:13" s="6" customFormat="1" ht="19" thickTop="1" thickBot="1">
      <c r="A8" s="5">
        <v>5</v>
      </c>
      <c r="B8" s="41" t="s">
        <v>179</v>
      </c>
      <c r="C8" s="51">
        <v>2</v>
      </c>
      <c r="D8" s="247"/>
      <c r="E8" s="75">
        <v>43</v>
      </c>
      <c r="F8" s="25"/>
      <c r="G8" s="18">
        <v>53</v>
      </c>
      <c r="H8"/>
      <c r="I8" s="16">
        <f>SUM(D8:G8)</f>
        <v>96</v>
      </c>
      <c r="J8" s="30">
        <f>SUM(D8:G8)/C8</f>
        <v>48</v>
      </c>
    </row>
    <row r="9" spans="1:13" s="6" customFormat="1" ht="25" thickTop="1" thickBot="1">
      <c r="A9" s="5">
        <v>6</v>
      </c>
      <c r="B9" s="41" t="s">
        <v>181</v>
      </c>
      <c r="C9" s="51">
        <v>1</v>
      </c>
      <c r="D9" s="247"/>
      <c r="E9" s="75">
        <v>37</v>
      </c>
      <c r="F9" s="25"/>
      <c r="G9" s="18">
        <v>56</v>
      </c>
      <c r="H9"/>
      <c r="I9" s="16">
        <f t="shared" si="1"/>
        <v>93</v>
      </c>
      <c r="J9" s="30">
        <f t="shared" si="0"/>
        <v>93</v>
      </c>
      <c r="M9" s="226"/>
    </row>
    <row r="10" spans="1:13" s="6" customFormat="1" ht="25" thickTop="1" thickBot="1">
      <c r="A10" s="5">
        <v>7</v>
      </c>
      <c r="B10" s="11" t="s">
        <v>166</v>
      </c>
      <c r="C10" s="51">
        <v>3</v>
      </c>
      <c r="D10" s="34">
        <v>20</v>
      </c>
      <c r="E10" s="249">
        <v>32</v>
      </c>
      <c r="F10" s="35">
        <v>38</v>
      </c>
      <c r="G10" s="36"/>
      <c r="I10" s="16">
        <f t="shared" si="1"/>
        <v>90</v>
      </c>
      <c r="J10" s="30">
        <f t="shared" si="0"/>
        <v>30</v>
      </c>
      <c r="M10" s="226"/>
    </row>
    <row r="11" spans="1:13" s="6" customFormat="1" ht="25" thickTop="1" thickBot="1">
      <c r="A11" s="5">
        <v>7</v>
      </c>
      <c r="B11" s="11" t="s">
        <v>435</v>
      </c>
      <c r="C11" s="51">
        <v>2</v>
      </c>
      <c r="D11" s="34"/>
      <c r="E11" s="249">
        <v>45</v>
      </c>
      <c r="F11" s="35">
        <v>45</v>
      </c>
      <c r="G11" s="36"/>
      <c r="I11" s="16">
        <f t="shared" si="1"/>
        <v>90</v>
      </c>
      <c r="J11" s="30">
        <f t="shared" si="0"/>
        <v>45</v>
      </c>
      <c r="M11" s="226"/>
    </row>
    <row r="12" spans="1:13" s="6" customFormat="1" ht="25" thickTop="1" thickBot="1">
      <c r="A12" s="5">
        <v>9</v>
      </c>
      <c r="B12" s="11" t="s">
        <v>177</v>
      </c>
      <c r="C12" s="51">
        <v>2</v>
      </c>
      <c r="D12" s="17">
        <v>34</v>
      </c>
      <c r="E12" s="75">
        <v>50</v>
      </c>
      <c r="F12" s="35"/>
      <c r="G12" s="18"/>
      <c r="I12" s="16">
        <f>SUM(D12:G12)</f>
        <v>84</v>
      </c>
      <c r="J12" s="30">
        <f>SUM(D12:G12)/C12</f>
        <v>42</v>
      </c>
      <c r="M12" s="226"/>
    </row>
    <row r="13" spans="1:13" s="6" customFormat="1" ht="25" thickTop="1" thickBot="1">
      <c r="A13" s="5">
        <v>10</v>
      </c>
      <c r="B13" s="11" t="s">
        <v>170</v>
      </c>
      <c r="C13" s="51">
        <v>2</v>
      </c>
      <c r="D13" s="34">
        <v>20</v>
      </c>
      <c r="E13" s="249">
        <v>47</v>
      </c>
      <c r="F13" s="35"/>
      <c r="G13" s="36"/>
      <c r="I13" s="16">
        <f t="shared" si="1"/>
        <v>67</v>
      </c>
      <c r="J13" s="30">
        <f t="shared" si="0"/>
        <v>33.5</v>
      </c>
      <c r="M13" s="226"/>
    </row>
    <row r="14" spans="1:13" s="6" customFormat="1" ht="25" thickTop="1" thickBot="1">
      <c r="A14" s="5">
        <v>11</v>
      </c>
      <c r="B14" s="11" t="s">
        <v>456</v>
      </c>
      <c r="C14" s="51">
        <v>1</v>
      </c>
      <c r="D14" s="34"/>
      <c r="E14" s="249"/>
      <c r="F14" s="35"/>
      <c r="G14" s="36">
        <v>65</v>
      </c>
      <c r="I14" s="16">
        <f t="shared" si="1"/>
        <v>65</v>
      </c>
      <c r="J14" s="30">
        <f t="shared" si="0"/>
        <v>65</v>
      </c>
      <c r="M14" s="226"/>
    </row>
    <row r="15" spans="1:13" s="6" customFormat="1" ht="25" thickTop="1" thickBot="1">
      <c r="A15" s="5">
        <v>12</v>
      </c>
      <c r="B15" s="11" t="s">
        <v>160</v>
      </c>
      <c r="C15" s="51">
        <v>2</v>
      </c>
      <c r="D15" s="37">
        <v>20</v>
      </c>
      <c r="E15" s="249">
        <v>38</v>
      </c>
      <c r="F15" s="38"/>
      <c r="G15" s="39"/>
      <c r="I15" s="16">
        <f t="shared" si="1"/>
        <v>58</v>
      </c>
      <c r="J15" s="30">
        <f t="shared" si="0"/>
        <v>29</v>
      </c>
      <c r="M15" s="226"/>
    </row>
    <row r="16" spans="1:13" s="6" customFormat="1" ht="25" thickTop="1" thickBot="1">
      <c r="A16" s="5">
        <v>13</v>
      </c>
      <c r="B16" s="11" t="s">
        <v>74</v>
      </c>
      <c r="C16" s="51">
        <v>1</v>
      </c>
      <c r="D16" s="34">
        <v>55</v>
      </c>
      <c r="E16" s="249"/>
      <c r="F16" s="35"/>
      <c r="G16" s="36"/>
      <c r="I16" s="16">
        <f t="shared" si="1"/>
        <v>55</v>
      </c>
      <c r="J16" s="30">
        <f t="shared" si="0"/>
        <v>55</v>
      </c>
      <c r="M16" s="226"/>
    </row>
    <row r="17" spans="1:14" s="6" customFormat="1" ht="20.25" customHeight="1" thickTop="1" thickBot="1">
      <c r="A17" s="5">
        <v>14</v>
      </c>
      <c r="B17" s="44" t="s">
        <v>457</v>
      </c>
      <c r="C17" s="51">
        <v>1</v>
      </c>
      <c r="D17" s="247">
        <v>52</v>
      </c>
      <c r="E17" s="75"/>
      <c r="F17" s="25"/>
      <c r="G17" s="18"/>
      <c r="I17" s="16">
        <f t="shared" si="1"/>
        <v>52</v>
      </c>
      <c r="J17" s="30">
        <f t="shared" si="0"/>
        <v>52</v>
      </c>
      <c r="M17" s="226"/>
    </row>
    <row r="18" spans="1:14" s="6" customFormat="1" ht="20.25" customHeight="1" thickTop="1" thickBot="1">
      <c r="A18" s="5">
        <v>15</v>
      </c>
      <c r="B18" s="11" t="s">
        <v>66</v>
      </c>
      <c r="C18" s="51">
        <v>1</v>
      </c>
      <c r="D18" s="34">
        <v>50</v>
      </c>
      <c r="E18" s="249"/>
      <c r="F18" s="35"/>
      <c r="G18" s="36"/>
      <c r="I18" s="16">
        <f t="shared" si="1"/>
        <v>50</v>
      </c>
      <c r="J18" s="30">
        <f t="shared" si="0"/>
        <v>50</v>
      </c>
      <c r="M18" s="226"/>
    </row>
    <row r="19" spans="1:14" s="6" customFormat="1" ht="20.25" customHeight="1" thickTop="1" thickBot="1">
      <c r="A19" s="5">
        <v>15</v>
      </c>
      <c r="B19" s="11" t="s">
        <v>165</v>
      </c>
      <c r="C19" s="51">
        <v>1</v>
      </c>
      <c r="D19" s="34"/>
      <c r="E19" s="249"/>
      <c r="F19" s="35">
        <v>50</v>
      </c>
      <c r="G19" s="36"/>
      <c r="I19" s="16">
        <f t="shared" si="1"/>
        <v>50</v>
      </c>
      <c r="J19" s="30">
        <f t="shared" si="0"/>
        <v>50</v>
      </c>
      <c r="M19" s="226"/>
    </row>
    <row r="20" spans="1:14" s="6" customFormat="1" ht="20.25" customHeight="1" thickTop="1" thickBot="1">
      <c r="A20" s="5">
        <v>17</v>
      </c>
      <c r="B20" s="250" t="s">
        <v>458</v>
      </c>
      <c r="C20" s="51">
        <v>1</v>
      </c>
      <c r="D20" s="247">
        <v>48</v>
      </c>
      <c r="E20" s="75"/>
      <c r="F20" s="25"/>
      <c r="G20" s="18"/>
      <c r="I20" s="16">
        <f t="shared" si="1"/>
        <v>48</v>
      </c>
      <c r="J20" s="30">
        <f t="shared" si="0"/>
        <v>48</v>
      </c>
      <c r="M20" s="226"/>
    </row>
    <row r="21" spans="1:14" s="6" customFormat="1" ht="20.25" customHeight="1" thickTop="1" thickBot="1">
      <c r="A21" s="5">
        <v>17</v>
      </c>
      <c r="B21" s="11" t="s">
        <v>183</v>
      </c>
      <c r="C21" s="51">
        <v>2</v>
      </c>
      <c r="D21" s="17">
        <v>20</v>
      </c>
      <c r="E21" s="246">
        <v>28</v>
      </c>
      <c r="F21" s="25"/>
      <c r="G21" s="18"/>
      <c r="H21"/>
      <c r="I21" s="16">
        <f t="shared" si="1"/>
        <v>48</v>
      </c>
      <c r="J21" s="30">
        <f t="shared" si="0"/>
        <v>24</v>
      </c>
      <c r="M21" s="226"/>
    </row>
    <row r="22" spans="1:14" s="6" customFormat="1" ht="20.25" customHeight="1" thickTop="1" thickBot="1">
      <c r="A22" s="5">
        <v>19</v>
      </c>
      <c r="B22" s="11" t="s">
        <v>188</v>
      </c>
      <c r="C22" s="51">
        <v>1</v>
      </c>
      <c r="D22" s="17"/>
      <c r="E22" s="246"/>
      <c r="F22" s="25">
        <v>47</v>
      </c>
      <c r="G22" s="18"/>
      <c r="H22"/>
      <c r="I22" s="16">
        <f t="shared" si="1"/>
        <v>47</v>
      </c>
      <c r="J22" s="30">
        <f t="shared" si="0"/>
        <v>47</v>
      </c>
      <c r="M22" s="226"/>
    </row>
    <row r="23" spans="1:14" s="6" customFormat="1" ht="20.25" customHeight="1" thickTop="1" thickBot="1">
      <c r="A23" s="5">
        <v>19</v>
      </c>
      <c r="B23" s="44" t="s">
        <v>185</v>
      </c>
      <c r="C23" s="51">
        <v>1</v>
      </c>
      <c r="D23" s="247">
        <v>47</v>
      </c>
      <c r="E23" s="75"/>
      <c r="F23" s="25"/>
      <c r="G23" s="18"/>
      <c r="I23" s="16">
        <f t="shared" si="1"/>
        <v>47</v>
      </c>
      <c r="J23" s="30">
        <f t="shared" si="0"/>
        <v>47</v>
      </c>
      <c r="M23" s="226"/>
    </row>
    <row r="24" spans="1:14" s="6" customFormat="1" ht="20.25" customHeight="1" thickTop="1" thickBot="1">
      <c r="A24" s="5">
        <v>21</v>
      </c>
      <c r="B24" s="44" t="s">
        <v>459</v>
      </c>
      <c r="C24" s="51">
        <v>1</v>
      </c>
      <c r="D24" s="248">
        <v>46</v>
      </c>
      <c r="E24" s="75"/>
      <c r="F24" s="25"/>
      <c r="G24" s="18"/>
      <c r="I24" s="16">
        <f t="shared" si="1"/>
        <v>46</v>
      </c>
      <c r="J24" s="30">
        <f t="shared" si="0"/>
        <v>46</v>
      </c>
      <c r="M24" s="226"/>
    </row>
    <row r="25" spans="1:14" s="6" customFormat="1" ht="20.25" customHeight="1" thickTop="1" thickBot="1">
      <c r="A25" s="5">
        <v>22</v>
      </c>
      <c r="B25" s="250" t="s">
        <v>460</v>
      </c>
      <c r="C25" s="51">
        <v>1</v>
      </c>
      <c r="D25" s="248">
        <v>45</v>
      </c>
      <c r="E25" s="75"/>
      <c r="F25" s="25"/>
      <c r="G25" s="18"/>
      <c r="H25"/>
      <c r="I25" s="16">
        <f t="shared" si="1"/>
        <v>45</v>
      </c>
      <c r="J25" s="30">
        <f t="shared" si="0"/>
        <v>45</v>
      </c>
      <c r="M25" s="251"/>
    </row>
    <row r="26" spans="1:14" s="6" customFormat="1" ht="20.25" customHeight="1" thickTop="1" thickBot="1">
      <c r="A26" s="5">
        <v>23</v>
      </c>
      <c r="B26" s="250" t="s">
        <v>461</v>
      </c>
      <c r="C26" s="51">
        <v>1</v>
      </c>
      <c r="D26" s="248">
        <v>44</v>
      </c>
      <c r="E26" s="75"/>
      <c r="F26" s="25"/>
      <c r="G26" s="18"/>
      <c r="H26"/>
      <c r="I26" s="16">
        <f t="shared" si="1"/>
        <v>44</v>
      </c>
      <c r="J26" s="30">
        <f t="shared" si="0"/>
        <v>44</v>
      </c>
      <c r="M26" s="226"/>
    </row>
    <row r="27" spans="1:14" s="6" customFormat="1" ht="20.25" customHeight="1" thickTop="1" thickBot="1">
      <c r="A27" s="5">
        <v>24</v>
      </c>
      <c r="B27" s="11" t="s">
        <v>158</v>
      </c>
      <c r="C27" s="51">
        <v>1</v>
      </c>
      <c r="D27" s="34">
        <v>42</v>
      </c>
      <c r="E27" s="249"/>
      <c r="F27" s="35"/>
      <c r="G27" s="36"/>
      <c r="I27" s="16">
        <f t="shared" si="1"/>
        <v>42</v>
      </c>
      <c r="J27" s="30">
        <f t="shared" si="0"/>
        <v>42</v>
      </c>
    </row>
    <row r="28" spans="1:14" s="6" customFormat="1" ht="20.25" customHeight="1" thickTop="1" thickBot="1">
      <c r="A28" s="5">
        <v>25</v>
      </c>
      <c r="B28" s="11" t="s">
        <v>35</v>
      </c>
      <c r="C28" s="51">
        <v>1</v>
      </c>
      <c r="D28" s="34"/>
      <c r="E28" s="249"/>
      <c r="F28" s="35">
        <v>41</v>
      </c>
      <c r="G28" s="36"/>
      <c r="I28" s="16">
        <f t="shared" si="1"/>
        <v>41</v>
      </c>
      <c r="J28" s="30">
        <f t="shared" si="0"/>
        <v>41</v>
      </c>
      <c r="M28"/>
      <c r="N28"/>
    </row>
    <row r="29" spans="1:14" s="6" customFormat="1" ht="20.25" customHeight="1" thickTop="1" thickBot="1">
      <c r="A29" s="5">
        <v>25</v>
      </c>
      <c r="B29" s="250" t="s">
        <v>462</v>
      </c>
      <c r="C29" s="51">
        <v>1</v>
      </c>
      <c r="D29" s="248">
        <v>41</v>
      </c>
      <c r="E29" s="75"/>
      <c r="F29" s="25"/>
      <c r="G29" s="18"/>
      <c r="H29"/>
      <c r="I29" s="16">
        <f t="shared" si="1"/>
        <v>41</v>
      </c>
      <c r="J29" s="30">
        <f t="shared" si="0"/>
        <v>41</v>
      </c>
      <c r="L29"/>
    </row>
    <row r="30" spans="1:14" ht="20.25" customHeight="1" thickTop="1" thickBot="1">
      <c r="A30" s="5">
        <v>27</v>
      </c>
      <c r="B30" s="44" t="s">
        <v>463</v>
      </c>
      <c r="C30" s="51">
        <v>1</v>
      </c>
      <c r="D30" s="248">
        <v>40</v>
      </c>
      <c r="E30" s="75"/>
      <c r="F30" s="25"/>
      <c r="G30" s="18"/>
      <c r="I30" s="16">
        <f t="shared" si="1"/>
        <v>40</v>
      </c>
      <c r="J30" s="30">
        <f t="shared" si="0"/>
        <v>40</v>
      </c>
    </row>
    <row r="31" spans="1:14" ht="20.25" customHeight="1" thickTop="1" thickBot="1">
      <c r="A31" s="5">
        <v>28</v>
      </c>
      <c r="B31" s="44" t="s">
        <v>464</v>
      </c>
      <c r="C31" s="51">
        <v>1</v>
      </c>
      <c r="D31" s="248">
        <v>39</v>
      </c>
      <c r="E31" s="75"/>
      <c r="F31" s="25"/>
      <c r="G31" s="18"/>
      <c r="I31" s="16">
        <f t="shared" si="1"/>
        <v>39</v>
      </c>
      <c r="J31" s="30">
        <f t="shared" si="0"/>
        <v>39</v>
      </c>
    </row>
    <row r="32" spans="1:14" ht="20.25" customHeight="1" thickTop="1" thickBot="1">
      <c r="A32" s="5">
        <v>28</v>
      </c>
      <c r="B32" s="44" t="s">
        <v>465</v>
      </c>
      <c r="C32" s="51">
        <v>1</v>
      </c>
      <c r="D32" s="248"/>
      <c r="E32" s="75"/>
      <c r="F32" s="25">
        <v>39</v>
      </c>
      <c r="G32" s="18"/>
      <c r="I32" s="16">
        <f t="shared" si="1"/>
        <v>39</v>
      </c>
      <c r="J32" s="30">
        <f t="shared" si="0"/>
        <v>39</v>
      </c>
    </row>
    <row r="33" spans="1:10" ht="19" thickTop="1" thickBot="1">
      <c r="A33" s="5">
        <v>28</v>
      </c>
      <c r="B33" s="250" t="s">
        <v>466</v>
      </c>
      <c r="C33" s="51">
        <v>1</v>
      </c>
      <c r="D33" s="248">
        <v>38</v>
      </c>
      <c r="E33" s="75"/>
      <c r="F33" s="25"/>
      <c r="G33" s="18"/>
      <c r="I33" s="16">
        <f t="shared" si="1"/>
        <v>38</v>
      </c>
      <c r="J33" s="30">
        <f t="shared" si="0"/>
        <v>38</v>
      </c>
    </row>
    <row r="34" spans="1:10" ht="19" thickTop="1" thickBot="1">
      <c r="A34" s="5">
        <v>31</v>
      </c>
      <c r="B34" s="250" t="s">
        <v>467</v>
      </c>
      <c r="C34" s="51">
        <v>1</v>
      </c>
      <c r="D34" s="248"/>
      <c r="E34" s="75"/>
      <c r="F34" s="25">
        <v>37</v>
      </c>
      <c r="G34" s="18"/>
      <c r="I34" s="16">
        <f t="shared" si="1"/>
        <v>37</v>
      </c>
      <c r="J34" s="30">
        <f t="shared" si="0"/>
        <v>37</v>
      </c>
    </row>
    <row r="35" spans="1:10" ht="19" thickTop="1" thickBot="1">
      <c r="A35" s="5">
        <v>31</v>
      </c>
      <c r="B35" s="250" t="s">
        <v>468</v>
      </c>
      <c r="C35" s="51">
        <v>1</v>
      </c>
      <c r="D35" s="248">
        <v>37</v>
      </c>
      <c r="E35" s="75"/>
      <c r="F35" s="25"/>
      <c r="G35" s="18"/>
      <c r="I35" s="16">
        <f t="shared" si="1"/>
        <v>37</v>
      </c>
      <c r="J35" s="30">
        <f t="shared" si="0"/>
        <v>37</v>
      </c>
    </row>
    <row r="36" spans="1:10" ht="19" thickTop="1" thickBot="1">
      <c r="A36" s="5">
        <v>31</v>
      </c>
      <c r="B36" s="11" t="s">
        <v>227</v>
      </c>
      <c r="C36" s="51">
        <v>1</v>
      </c>
      <c r="D36" s="17"/>
      <c r="E36" s="246">
        <v>37</v>
      </c>
      <c r="F36" s="25"/>
      <c r="G36" s="18"/>
      <c r="I36" s="16">
        <f t="shared" si="1"/>
        <v>37</v>
      </c>
      <c r="J36" s="30">
        <f t="shared" si="0"/>
        <v>37</v>
      </c>
    </row>
    <row r="37" spans="1:10" ht="19" thickTop="1" thickBot="1">
      <c r="A37" s="5">
        <v>34</v>
      </c>
      <c r="B37" s="11" t="s">
        <v>469</v>
      </c>
      <c r="C37" s="51">
        <v>1</v>
      </c>
      <c r="D37" s="17"/>
      <c r="E37" s="246">
        <v>36</v>
      </c>
      <c r="F37" s="25"/>
      <c r="G37" s="18"/>
      <c r="I37" s="16">
        <f t="shared" si="1"/>
        <v>36</v>
      </c>
      <c r="J37" s="30">
        <f t="shared" si="0"/>
        <v>36</v>
      </c>
    </row>
    <row r="38" spans="1:10" ht="19" thickTop="1" thickBot="1">
      <c r="A38" s="5">
        <v>34</v>
      </c>
      <c r="B38" s="44" t="s">
        <v>440</v>
      </c>
      <c r="C38" s="51">
        <v>1</v>
      </c>
      <c r="D38" s="248">
        <v>36</v>
      </c>
      <c r="E38" s="75"/>
      <c r="F38" s="25"/>
      <c r="G38" s="18"/>
      <c r="I38" s="16">
        <f t="shared" si="1"/>
        <v>36</v>
      </c>
      <c r="J38" s="30">
        <f t="shared" si="0"/>
        <v>36</v>
      </c>
    </row>
    <row r="39" spans="1:10" ht="19" thickTop="1" thickBot="1">
      <c r="A39" s="5">
        <v>36</v>
      </c>
      <c r="B39" s="11" t="s">
        <v>470</v>
      </c>
      <c r="C39" s="51">
        <v>1</v>
      </c>
      <c r="D39" s="17"/>
      <c r="E39" s="75">
        <v>35</v>
      </c>
      <c r="F39" s="35"/>
      <c r="G39" s="18"/>
      <c r="I39" s="16">
        <f t="shared" si="1"/>
        <v>35</v>
      </c>
      <c r="J39" s="30">
        <f t="shared" si="0"/>
        <v>35</v>
      </c>
    </row>
    <row r="40" spans="1:10" ht="19" thickTop="1" thickBot="1">
      <c r="A40" s="5">
        <v>37</v>
      </c>
      <c r="B40" s="250" t="s">
        <v>471</v>
      </c>
      <c r="C40" s="51">
        <v>1</v>
      </c>
      <c r="D40" s="247">
        <v>34</v>
      </c>
      <c r="E40" s="75"/>
      <c r="F40" s="25"/>
      <c r="G40" s="18"/>
      <c r="I40" s="16">
        <f t="shared" si="1"/>
        <v>34</v>
      </c>
      <c r="J40" s="30">
        <f t="shared" si="0"/>
        <v>34</v>
      </c>
    </row>
    <row r="41" spans="1:10" ht="19" thickTop="1" thickBot="1">
      <c r="A41" s="5">
        <v>37</v>
      </c>
      <c r="B41" s="252" t="s">
        <v>439</v>
      </c>
      <c r="C41" s="51">
        <v>1</v>
      </c>
      <c r="D41" s="247">
        <v>34</v>
      </c>
      <c r="E41" s="75"/>
      <c r="F41" s="25"/>
      <c r="G41" s="18"/>
      <c r="I41" s="16">
        <f t="shared" si="1"/>
        <v>34</v>
      </c>
      <c r="J41" s="30">
        <f t="shared" si="0"/>
        <v>34</v>
      </c>
    </row>
    <row r="42" spans="1:10" ht="19" thickTop="1" thickBot="1">
      <c r="A42" s="5">
        <v>40</v>
      </c>
      <c r="B42" s="44" t="s">
        <v>472</v>
      </c>
      <c r="C42" s="51">
        <v>1</v>
      </c>
      <c r="D42" s="247">
        <v>33</v>
      </c>
      <c r="E42" s="75"/>
      <c r="F42" s="25"/>
      <c r="G42" s="18"/>
      <c r="I42" s="16">
        <f t="shared" si="1"/>
        <v>33</v>
      </c>
      <c r="J42" s="30">
        <f t="shared" si="0"/>
        <v>33</v>
      </c>
    </row>
    <row r="43" spans="1:10" ht="19" thickTop="1" thickBot="1">
      <c r="A43" s="5">
        <v>40</v>
      </c>
      <c r="B43" s="41" t="s">
        <v>187</v>
      </c>
      <c r="C43" s="51">
        <v>1</v>
      </c>
      <c r="D43" s="253">
        <v>33</v>
      </c>
      <c r="E43" s="75"/>
      <c r="F43" s="25"/>
      <c r="G43" s="18"/>
      <c r="I43" s="16">
        <f t="shared" si="1"/>
        <v>33</v>
      </c>
      <c r="J43" s="30">
        <f t="shared" si="0"/>
        <v>33</v>
      </c>
    </row>
    <row r="44" spans="1:10" ht="19" thickTop="1" thickBot="1">
      <c r="A44" s="5">
        <v>40</v>
      </c>
      <c r="B44" s="252" t="s">
        <v>443</v>
      </c>
      <c r="C44" s="51">
        <v>1</v>
      </c>
      <c r="D44" s="253">
        <v>33</v>
      </c>
      <c r="E44" s="75"/>
      <c r="F44" s="25"/>
      <c r="G44" s="18"/>
      <c r="I44" s="16">
        <f t="shared" si="1"/>
        <v>33</v>
      </c>
      <c r="J44" s="30">
        <f t="shared" si="0"/>
        <v>33</v>
      </c>
    </row>
    <row r="45" spans="1:10" ht="19" thickTop="1" thickBot="1">
      <c r="A45" s="5">
        <v>40</v>
      </c>
      <c r="B45" s="11" t="s">
        <v>220</v>
      </c>
      <c r="C45" s="51">
        <v>1</v>
      </c>
      <c r="D45" s="17"/>
      <c r="E45" s="246">
        <v>33</v>
      </c>
      <c r="F45" s="25"/>
      <c r="G45" s="18"/>
      <c r="I45" s="16">
        <f t="shared" si="1"/>
        <v>33</v>
      </c>
      <c r="J45" s="30">
        <f t="shared" si="0"/>
        <v>33</v>
      </c>
    </row>
    <row r="46" spans="1:10" ht="19" thickTop="1" thickBot="1">
      <c r="A46" s="5">
        <v>44</v>
      </c>
      <c r="B46" s="41" t="s">
        <v>473</v>
      </c>
      <c r="C46" s="51">
        <v>1</v>
      </c>
      <c r="D46" s="253">
        <v>32</v>
      </c>
      <c r="E46" s="75"/>
      <c r="F46" s="25"/>
      <c r="G46" s="18"/>
      <c r="I46" s="16">
        <f t="shared" si="1"/>
        <v>32</v>
      </c>
      <c r="J46" s="30">
        <f t="shared" si="0"/>
        <v>32</v>
      </c>
    </row>
    <row r="47" spans="1:10" ht="19" thickTop="1" thickBot="1">
      <c r="A47" s="5">
        <v>44</v>
      </c>
      <c r="B47" s="41" t="s">
        <v>474</v>
      </c>
      <c r="C47" s="51">
        <v>1</v>
      </c>
      <c r="D47" s="253">
        <v>32</v>
      </c>
      <c r="E47" s="75"/>
      <c r="F47" s="25"/>
      <c r="G47" s="18"/>
      <c r="I47" s="16">
        <f t="shared" si="1"/>
        <v>32</v>
      </c>
      <c r="J47" s="30">
        <f t="shared" si="0"/>
        <v>32</v>
      </c>
    </row>
    <row r="48" spans="1:10" ht="19" thickTop="1" thickBot="1">
      <c r="A48" s="5">
        <v>44</v>
      </c>
      <c r="B48" s="250" t="s">
        <v>475</v>
      </c>
      <c r="C48" s="51">
        <v>1</v>
      </c>
      <c r="D48" s="253">
        <v>32</v>
      </c>
      <c r="E48" s="75"/>
      <c r="F48" s="25"/>
      <c r="G48" s="18"/>
      <c r="I48" s="16">
        <f t="shared" si="1"/>
        <v>32</v>
      </c>
      <c r="J48" s="30">
        <f t="shared" si="0"/>
        <v>32</v>
      </c>
    </row>
    <row r="49" spans="1:10" ht="19" thickTop="1" thickBot="1">
      <c r="A49" s="5">
        <v>47</v>
      </c>
      <c r="B49" s="11" t="s">
        <v>441</v>
      </c>
      <c r="C49" s="51">
        <v>1</v>
      </c>
      <c r="D49" s="17"/>
      <c r="E49" s="75">
        <v>31</v>
      </c>
      <c r="F49" s="35"/>
      <c r="G49" s="18"/>
      <c r="I49" s="16">
        <f t="shared" si="1"/>
        <v>31</v>
      </c>
      <c r="J49" s="30">
        <f t="shared" si="0"/>
        <v>31</v>
      </c>
    </row>
    <row r="50" spans="1:10" ht="19" thickTop="1" thickBot="1">
      <c r="A50" s="5">
        <v>47</v>
      </c>
      <c r="B50" s="41" t="s">
        <v>476</v>
      </c>
      <c r="C50" s="51">
        <v>1</v>
      </c>
      <c r="D50" s="253">
        <v>31</v>
      </c>
      <c r="E50" s="75"/>
      <c r="F50" s="25"/>
      <c r="G50" s="18"/>
      <c r="I50" s="16">
        <f t="shared" si="1"/>
        <v>31</v>
      </c>
      <c r="J50" s="30">
        <f t="shared" si="0"/>
        <v>31</v>
      </c>
    </row>
    <row r="51" spans="1:10" ht="19" thickTop="1" thickBot="1">
      <c r="A51" s="5">
        <v>47</v>
      </c>
      <c r="B51" s="41" t="s">
        <v>477</v>
      </c>
      <c r="C51" s="51">
        <v>1</v>
      </c>
      <c r="D51" s="253">
        <v>31</v>
      </c>
      <c r="E51" s="75"/>
      <c r="F51" s="25"/>
      <c r="G51" s="18"/>
      <c r="I51" s="16">
        <f t="shared" si="1"/>
        <v>31</v>
      </c>
      <c r="J51" s="30">
        <f t="shared" si="0"/>
        <v>31</v>
      </c>
    </row>
    <row r="52" spans="1:10" ht="19" thickTop="1" thickBot="1">
      <c r="A52" s="5">
        <v>47</v>
      </c>
      <c r="B52" s="252" t="s">
        <v>478</v>
      </c>
      <c r="C52" s="51">
        <v>1</v>
      </c>
      <c r="D52" s="253">
        <v>31</v>
      </c>
      <c r="E52" s="75"/>
      <c r="F52" s="25"/>
      <c r="G52" s="18"/>
      <c r="I52" s="16">
        <f t="shared" si="1"/>
        <v>31</v>
      </c>
      <c r="J52" s="30">
        <f t="shared" si="0"/>
        <v>31</v>
      </c>
    </row>
    <row r="53" spans="1:10" ht="19" thickTop="1" thickBot="1">
      <c r="A53" s="5">
        <v>51</v>
      </c>
      <c r="B53" s="41" t="s">
        <v>479</v>
      </c>
      <c r="C53" s="51">
        <v>1</v>
      </c>
      <c r="D53" s="253">
        <v>30</v>
      </c>
      <c r="E53" s="75"/>
      <c r="F53" s="25"/>
      <c r="G53" s="18"/>
      <c r="I53" s="16">
        <f t="shared" si="1"/>
        <v>30</v>
      </c>
      <c r="J53" s="30">
        <f t="shared" si="0"/>
        <v>30</v>
      </c>
    </row>
    <row r="54" spans="1:10" ht="19" thickTop="1" thickBot="1">
      <c r="A54" s="5">
        <v>51</v>
      </c>
      <c r="B54" s="41" t="s">
        <v>480</v>
      </c>
      <c r="C54" s="51">
        <v>1</v>
      </c>
      <c r="D54" s="253">
        <v>30</v>
      </c>
      <c r="E54" s="75"/>
      <c r="F54" s="25"/>
      <c r="G54" s="18"/>
      <c r="I54" s="16">
        <f t="shared" si="1"/>
        <v>30</v>
      </c>
      <c r="J54" s="30">
        <f t="shared" si="0"/>
        <v>30</v>
      </c>
    </row>
    <row r="55" spans="1:10" ht="19" thickTop="1" thickBot="1">
      <c r="A55" s="5">
        <v>51</v>
      </c>
      <c r="B55" s="41" t="s">
        <v>481</v>
      </c>
      <c r="C55" s="51">
        <v>1</v>
      </c>
      <c r="D55" s="247">
        <v>30</v>
      </c>
      <c r="E55" s="75"/>
      <c r="F55" s="25"/>
      <c r="G55" s="18"/>
      <c r="I55" s="16">
        <f t="shared" si="1"/>
        <v>30</v>
      </c>
      <c r="J55" s="30">
        <f t="shared" si="0"/>
        <v>30</v>
      </c>
    </row>
    <row r="56" spans="1:10" ht="19" thickTop="1" thickBot="1">
      <c r="A56" s="5">
        <v>51</v>
      </c>
      <c r="B56" s="41" t="s">
        <v>482</v>
      </c>
      <c r="C56" s="51">
        <v>1</v>
      </c>
      <c r="D56" s="247"/>
      <c r="E56" s="75">
        <v>30</v>
      </c>
      <c r="F56" s="25"/>
      <c r="G56" s="18"/>
      <c r="I56" s="16">
        <f t="shared" si="1"/>
        <v>30</v>
      </c>
      <c r="J56" s="30">
        <f t="shared" si="0"/>
        <v>30</v>
      </c>
    </row>
    <row r="57" spans="1:10" ht="19" thickTop="1" thickBot="1">
      <c r="A57" s="5">
        <v>55</v>
      </c>
      <c r="B57" s="252" t="s">
        <v>452</v>
      </c>
      <c r="C57" s="51">
        <v>1</v>
      </c>
      <c r="D57" s="247">
        <v>29</v>
      </c>
      <c r="E57" s="75"/>
      <c r="F57" s="25"/>
      <c r="G57" s="18"/>
      <c r="I57" s="16">
        <f t="shared" si="1"/>
        <v>29</v>
      </c>
      <c r="J57" s="30">
        <f t="shared" si="0"/>
        <v>29</v>
      </c>
    </row>
    <row r="58" spans="1:10" ht="19" thickTop="1" thickBot="1">
      <c r="A58" s="5">
        <v>55</v>
      </c>
      <c r="B58" s="41" t="s">
        <v>483</v>
      </c>
      <c r="C58" s="51">
        <v>1</v>
      </c>
      <c r="D58" s="247">
        <v>29</v>
      </c>
      <c r="E58" s="75"/>
      <c r="F58" s="25"/>
      <c r="G58" s="18"/>
      <c r="I58" s="16">
        <f t="shared" si="1"/>
        <v>29</v>
      </c>
      <c r="J58" s="30">
        <f t="shared" si="0"/>
        <v>29</v>
      </c>
    </row>
    <row r="59" spans="1:10" ht="19" thickTop="1" thickBot="1">
      <c r="A59" s="5">
        <v>55</v>
      </c>
      <c r="B59" s="252" t="s">
        <v>484</v>
      </c>
      <c r="C59" s="51">
        <v>1</v>
      </c>
      <c r="D59" s="247">
        <v>29</v>
      </c>
      <c r="E59" s="75"/>
      <c r="F59" s="25"/>
      <c r="G59" s="18"/>
      <c r="I59" s="16">
        <f t="shared" si="1"/>
        <v>29</v>
      </c>
      <c r="J59" s="30">
        <f t="shared" si="0"/>
        <v>29</v>
      </c>
    </row>
    <row r="60" spans="1:10" ht="19" thickTop="1" thickBot="1">
      <c r="A60" s="5">
        <v>55</v>
      </c>
      <c r="B60" s="11" t="s">
        <v>217</v>
      </c>
      <c r="C60" s="51">
        <v>1</v>
      </c>
      <c r="D60" s="17"/>
      <c r="E60" s="246">
        <v>29</v>
      </c>
      <c r="F60" s="25"/>
      <c r="G60" s="18"/>
      <c r="I60" s="16">
        <f t="shared" si="1"/>
        <v>29</v>
      </c>
      <c r="J60" s="30">
        <f t="shared" si="0"/>
        <v>29</v>
      </c>
    </row>
    <row r="61" spans="1:10" ht="19" thickTop="1" thickBot="1">
      <c r="A61" s="5">
        <v>59</v>
      </c>
      <c r="B61" s="252" t="s">
        <v>485</v>
      </c>
      <c r="C61" s="51">
        <v>1</v>
      </c>
      <c r="D61" s="247">
        <v>28</v>
      </c>
      <c r="E61" s="75"/>
      <c r="F61" s="25"/>
      <c r="G61" s="18"/>
      <c r="I61" s="16">
        <f t="shared" si="1"/>
        <v>28</v>
      </c>
      <c r="J61" s="30">
        <f t="shared" si="0"/>
        <v>28</v>
      </c>
    </row>
    <row r="62" spans="1:10" ht="19" thickTop="1" thickBot="1">
      <c r="A62" s="5">
        <v>59</v>
      </c>
      <c r="B62" s="252" t="s">
        <v>32</v>
      </c>
      <c r="C62" s="51">
        <v>1</v>
      </c>
      <c r="D62" s="247">
        <v>28</v>
      </c>
      <c r="E62" s="75"/>
      <c r="F62" s="25"/>
      <c r="G62" s="18"/>
      <c r="I62" s="16">
        <f t="shared" si="1"/>
        <v>28</v>
      </c>
      <c r="J62" s="30">
        <f t="shared" si="0"/>
        <v>28</v>
      </c>
    </row>
    <row r="63" spans="1:10" ht="19" thickTop="1" thickBot="1">
      <c r="A63" s="5">
        <v>61</v>
      </c>
      <c r="B63" s="41" t="s">
        <v>29</v>
      </c>
      <c r="C63" s="51">
        <v>1</v>
      </c>
      <c r="D63" s="247">
        <v>27</v>
      </c>
      <c r="E63" s="75"/>
      <c r="F63" s="25"/>
      <c r="G63" s="18"/>
      <c r="I63" s="16">
        <f t="shared" si="1"/>
        <v>27</v>
      </c>
      <c r="J63" s="30">
        <f t="shared" si="0"/>
        <v>27</v>
      </c>
    </row>
    <row r="64" spans="1:10" ht="19" thickTop="1" thickBot="1">
      <c r="A64" s="5">
        <v>61</v>
      </c>
      <c r="B64" s="41" t="s">
        <v>486</v>
      </c>
      <c r="C64" s="51">
        <v>1</v>
      </c>
      <c r="D64" s="253">
        <v>27</v>
      </c>
      <c r="E64" s="75"/>
      <c r="F64" s="25"/>
      <c r="G64" s="18"/>
      <c r="I64" s="16">
        <f t="shared" si="1"/>
        <v>27</v>
      </c>
      <c r="J64" s="30">
        <f t="shared" si="0"/>
        <v>27</v>
      </c>
    </row>
    <row r="65" spans="1:10" ht="19" thickTop="1" thickBot="1">
      <c r="A65" s="5">
        <v>61</v>
      </c>
      <c r="B65" s="11" t="s">
        <v>202</v>
      </c>
      <c r="C65" s="51">
        <v>1</v>
      </c>
      <c r="D65" s="34"/>
      <c r="E65" s="246">
        <v>27</v>
      </c>
      <c r="F65" s="35"/>
      <c r="G65" s="36"/>
      <c r="I65" s="16">
        <f t="shared" si="1"/>
        <v>27</v>
      </c>
      <c r="J65" s="30">
        <f t="shared" si="0"/>
        <v>27</v>
      </c>
    </row>
    <row r="66" spans="1:10" ht="19" thickTop="1" thickBot="1">
      <c r="A66" s="5">
        <v>64</v>
      </c>
      <c r="B66" s="11" t="s">
        <v>159</v>
      </c>
      <c r="C66" s="51">
        <v>1</v>
      </c>
      <c r="D66" s="34">
        <v>26</v>
      </c>
      <c r="E66" s="249"/>
      <c r="F66" s="35"/>
      <c r="G66" s="36"/>
      <c r="H66" s="6"/>
      <c r="I66" s="16">
        <f t="shared" si="1"/>
        <v>26</v>
      </c>
      <c r="J66" s="30">
        <f t="shared" si="0"/>
        <v>26</v>
      </c>
    </row>
    <row r="67" spans="1:10" ht="19" thickTop="1" thickBot="1">
      <c r="A67" s="5">
        <v>64</v>
      </c>
      <c r="B67" s="252" t="s">
        <v>445</v>
      </c>
      <c r="C67" s="51">
        <v>1</v>
      </c>
      <c r="D67" s="253">
        <v>26</v>
      </c>
      <c r="E67" s="75"/>
      <c r="F67" s="25"/>
      <c r="G67" s="18"/>
      <c r="I67" s="16">
        <f t="shared" si="1"/>
        <v>26</v>
      </c>
      <c r="J67" s="30">
        <f t="shared" si="0"/>
        <v>26</v>
      </c>
    </row>
    <row r="68" spans="1:10" ht="19" thickTop="1" thickBot="1">
      <c r="A68" s="5">
        <v>66</v>
      </c>
      <c r="B68" s="252" t="s">
        <v>487</v>
      </c>
      <c r="C68" s="51">
        <v>1</v>
      </c>
      <c r="D68" s="253">
        <v>25</v>
      </c>
      <c r="E68" s="75"/>
      <c r="F68" s="25"/>
      <c r="G68" s="18"/>
      <c r="I68" s="16">
        <f t="shared" si="1"/>
        <v>25</v>
      </c>
      <c r="J68" s="30">
        <f t="shared" ref="J68:J106" si="2">SUM(D68:G68)/C68</f>
        <v>25</v>
      </c>
    </row>
    <row r="69" spans="1:10" ht="19" thickTop="1" thickBot="1">
      <c r="A69" s="5">
        <v>66</v>
      </c>
      <c r="B69" s="252" t="s">
        <v>488</v>
      </c>
      <c r="C69" s="51">
        <v>1</v>
      </c>
      <c r="D69" s="253">
        <v>25</v>
      </c>
      <c r="E69" s="75"/>
      <c r="F69" s="25"/>
      <c r="G69" s="18"/>
      <c r="I69" s="16">
        <f t="shared" ref="I69:I106" si="3">SUM(D69:G69)</f>
        <v>25</v>
      </c>
      <c r="J69" s="30">
        <f t="shared" si="2"/>
        <v>25</v>
      </c>
    </row>
    <row r="70" spans="1:10" ht="19" thickTop="1" thickBot="1">
      <c r="A70" s="5">
        <v>68</v>
      </c>
      <c r="B70" s="41" t="s">
        <v>489</v>
      </c>
      <c r="C70" s="51">
        <v>1</v>
      </c>
      <c r="D70" s="253">
        <v>24</v>
      </c>
      <c r="E70" s="75"/>
      <c r="F70" s="25"/>
      <c r="G70" s="18"/>
      <c r="I70" s="16">
        <f t="shared" si="3"/>
        <v>24</v>
      </c>
      <c r="J70" s="30">
        <f t="shared" si="2"/>
        <v>24</v>
      </c>
    </row>
    <row r="71" spans="1:10" ht="19" thickTop="1" thickBot="1">
      <c r="A71" s="5">
        <v>68</v>
      </c>
      <c r="B71" s="252" t="s">
        <v>490</v>
      </c>
      <c r="C71" s="51">
        <v>1</v>
      </c>
      <c r="D71" s="253">
        <v>24</v>
      </c>
      <c r="E71" s="75"/>
      <c r="F71" s="25"/>
      <c r="G71" s="18"/>
      <c r="I71" s="16">
        <f t="shared" si="3"/>
        <v>24</v>
      </c>
      <c r="J71" s="30">
        <f t="shared" si="2"/>
        <v>24</v>
      </c>
    </row>
    <row r="72" spans="1:10" ht="19" thickTop="1" thickBot="1">
      <c r="A72" s="5">
        <v>70</v>
      </c>
      <c r="B72" s="11" t="s">
        <v>162</v>
      </c>
      <c r="C72" s="51">
        <v>1</v>
      </c>
      <c r="D72" s="34">
        <v>23</v>
      </c>
      <c r="E72" s="249"/>
      <c r="F72" s="35"/>
      <c r="G72" s="36"/>
      <c r="H72" s="6"/>
      <c r="I72" s="16">
        <f t="shared" si="3"/>
        <v>23</v>
      </c>
      <c r="J72" s="30">
        <f t="shared" si="2"/>
        <v>23</v>
      </c>
    </row>
    <row r="73" spans="1:10" ht="19" thickTop="1" thickBot="1">
      <c r="A73" s="5">
        <v>70</v>
      </c>
      <c r="B73" s="41" t="s">
        <v>491</v>
      </c>
      <c r="C73" s="51">
        <v>1</v>
      </c>
      <c r="D73" s="253">
        <v>23</v>
      </c>
      <c r="E73" s="75"/>
      <c r="F73" s="25"/>
      <c r="G73" s="18"/>
      <c r="I73" s="16">
        <f t="shared" si="3"/>
        <v>23</v>
      </c>
      <c r="J73" s="30">
        <f t="shared" si="2"/>
        <v>23</v>
      </c>
    </row>
    <row r="74" spans="1:10" ht="19" thickTop="1" thickBot="1">
      <c r="A74" s="5">
        <v>70</v>
      </c>
      <c r="B74" s="41" t="s">
        <v>492</v>
      </c>
      <c r="C74" s="51">
        <v>1</v>
      </c>
      <c r="D74" s="253">
        <v>23</v>
      </c>
      <c r="E74" s="75"/>
      <c r="F74" s="25"/>
      <c r="G74" s="18"/>
      <c r="I74" s="16">
        <f t="shared" si="3"/>
        <v>23</v>
      </c>
      <c r="J74" s="30">
        <f t="shared" si="2"/>
        <v>23</v>
      </c>
    </row>
    <row r="75" spans="1:10" ht="19" thickTop="1" thickBot="1">
      <c r="A75" s="5">
        <v>73</v>
      </c>
      <c r="B75" s="41" t="s">
        <v>493</v>
      </c>
      <c r="C75" s="51">
        <v>1</v>
      </c>
      <c r="D75" s="253">
        <v>22</v>
      </c>
      <c r="E75" s="75"/>
      <c r="F75" s="25"/>
      <c r="G75" s="18"/>
      <c r="I75" s="16">
        <f t="shared" si="3"/>
        <v>22</v>
      </c>
      <c r="J75" s="30">
        <f t="shared" si="2"/>
        <v>22</v>
      </c>
    </row>
    <row r="76" spans="1:10" ht="19" thickTop="1" thickBot="1">
      <c r="A76" s="5">
        <v>74</v>
      </c>
      <c r="B76" s="11" t="s">
        <v>161</v>
      </c>
      <c r="C76" s="51">
        <v>1</v>
      </c>
      <c r="D76" s="17">
        <v>21</v>
      </c>
      <c r="E76" s="246"/>
      <c r="F76" s="25"/>
      <c r="G76" s="18"/>
      <c r="H76" s="6"/>
      <c r="I76" s="16">
        <f t="shared" si="3"/>
        <v>21</v>
      </c>
      <c r="J76" s="30">
        <f t="shared" si="2"/>
        <v>21</v>
      </c>
    </row>
    <row r="77" spans="1:10" ht="19" thickTop="1" thickBot="1">
      <c r="A77" s="5">
        <v>74</v>
      </c>
      <c r="B77" s="41" t="s">
        <v>92</v>
      </c>
      <c r="C77" s="51">
        <v>1</v>
      </c>
      <c r="D77" s="247">
        <v>21</v>
      </c>
      <c r="E77" s="75"/>
      <c r="F77" s="25"/>
      <c r="G77" s="18"/>
      <c r="I77" s="16">
        <f t="shared" si="3"/>
        <v>21</v>
      </c>
      <c r="J77" s="30">
        <f t="shared" si="2"/>
        <v>21</v>
      </c>
    </row>
    <row r="78" spans="1:10" ht="19" thickTop="1" thickBot="1">
      <c r="A78" s="5">
        <v>76</v>
      </c>
      <c r="B78" s="41" t="s">
        <v>494</v>
      </c>
      <c r="C78" s="51">
        <v>1</v>
      </c>
      <c r="D78" s="247">
        <v>20</v>
      </c>
      <c r="E78" s="75"/>
      <c r="F78" s="25"/>
      <c r="G78" s="18"/>
      <c r="I78" s="16">
        <f t="shared" si="3"/>
        <v>20</v>
      </c>
      <c r="J78" s="30">
        <f t="shared" si="2"/>
        <v>20</v>
      </c>
    </row>
    <row r="79" spans="1:10" ht="19" thickTop="1" thickBot="1">
      <c r="A79" s="5">
        <v>76</v>
      </c>
      <c r="B79" s="41" t="s">
        <v>495</v>
      </c>
      <c r="C79" s="51">
        <v>1</v>
      </c>
      <c r="D79" s="247">
        <v>20</v>
      </c>
      <c r="E79" s="75"/>
      <c r="F79" s="25"/>
      <c r="G79" s="18"/>
      <c r="I79" s="16">
        <f t="shared" si="3"/>
        <v>20</v>
      </c>
      <c r="J79" s="30">
        <f t="shared" si="2"/>
        <v>20</v>
      </c>
    </row>
    <row r="80" spans="1:10" ht="19" thickTop="1" thickBot="1">
      <c r="A80" s="5">
        <v>76</v>
      </c>
      <c r="B80" s="252" t="s">
        <v>496</v>
      </c>
      <c r="C80" s="51">
        <v>1</v>
      </c>
      <c r="D80" s="247">
        <v>20</v>
      </c>
      <c r="E80" s="75"/>
      <c r="F80" s="25"/>
      <c r="G80" s="18"/>
      <c r="I80" s="16">
        <f t="shared" si="3"/>
        <v>20</v>
      </c>
      <c r="J80" s="30">
        <f t="shared" si="2"/>
        <v>20</v>
      </c>
    </row>
    <row r="81" spans="1:10" ht="19" thickTop="1" thickBot="1">
      <c r="A81" s="5">
        <v>76</v>
      </c>
      <c r="B81" s="41" t="s">
        <v>497</v>
      </c>
      <c r="C81" s="51">
        <v>1</v>
      </c>
      <c r="D81" s="247">
        <v>20</v>
      </c>
      <c r="E81" s="75"/>
      <c r="F81" s="25"/>
      <c r="G81" s="18"/>
      <c r="I81" s="16">
        <f t="shared" si="3"/>
        <v>20</v>
      </c>
      <c r="J81" s="30">
        <f t="shared" si="2"/>
        <v>20</v>
      </c>
    </row>
    <row r="82" spans="1:10" ht="19" thickTop="1" thickBot="1">
      <c r="A82" s="5">
        <v>76</v>
      </c>
      <c r="B82" s="252" t="s">
        <v>498</v>
      </c>
      <c r="C82" s="51">
        <v>1</v>
      </c>
      <c r="D82" s="247">
        <v>20</v>
      </c>
      <c r="E82" s="75"/>
      <c r="F82" s="25"/>
      <c r="G82" s="18"/>
      <c r="I82" s="16">
        <f t="shared" si="3"/>
        <v>20</v>
      </c>
      <c r="J82" s="30">
        <f t="shared" si="2"/>
        <v>20</v>
      </c>
    </row>
    <row r="83" spans="1:10" ht="19" thickTop="1" thickBot="1">
      <c r="A83" s="5">
        <v>76</v>
      </c>
      <c r="B83" s="41" t="s">
        <v>499</v>
      </c>
      <c r="C83" s="51">
        <v>1</v>
      </c>
      <c r="D83" s="247">
        <v>20</v>
      </c>
      <c r="E83" s="75"/>
      <c r="F83" s="25"/>
      <c r="G83" s="18"/>
      <c r="I83" s="16">
        <f t="shared" si="3"/>
        <v>20</v>
      </c>
      <c r="J83" s="30">
        <f t="shared" si="2"/>
        <v>20</v>
      </c>
    </row>
    <row r="84" spans="1:10" ht="19" thickTop="1" thickBot="1">
      <c r="A84" s="5">
        <v>76</v>
      </c>
      <c r="B84" s="41" t="s">
        <v>500</v>
      </c>
      <c r="C84" s="51">
        <v>1</v>
      </c>
      <c r="D84" s="247">
        <v>20</v>
      </c>
      <c r="E84" s="75"/>
      <c r="F84" s="25"/>
      <c r="G84" s="18"/>
      <c r="I84" s="16">
        <f t="shared" si="3"/>
        <v>20</v>
      </c>
      <c r="J84" s="30">
        <f t="shared" si="2"/>
        <v>20</v>
      </c>
    </row>
    <row r="85" spans="1:10" ht="19" thickTop="1" thickBot="1">
      <c r="A85" s="5">
        <v>76</v>
      </c>
      <c r="B85" s="41" t="s">
        <v>501</v>
      </c>
      <c r="C85" s="51">
        <v>1</v>
      </c>
      <c r="D85" s="247">
        <v>20</v>
      </c>
      <c r="E85" s="75"/>
      <c r="F85" s="25"/>
      <c r="G85" s="18"/>
      <c r="I85" s="16">
        <f t="shared" si="3"/>
        <v>20</v>
      </c>
      <c r="J85" s="30">
        <f t="shared" si="2"/>
        <v>20</v>
      </c>
    </row>
    <row r="86" spans="1:10" ht="19" thickTop="1" thickBot="1">
      <c r="A86" s="5">
        <v>76</v>
      </c>
      <c r="B86" s="41" t="s">
        <v>502</v>
      </c>
      <c r="C86" s="51">
        <v>1</v>
      </c>
      <c r="D86" s="247">
        <v>20</v>
      </c>
      <c r="E86" s="75"/>
      <c r="F86" s="25"/>
      <c r="G86" s="18"/>
      <c r="I86" s="16">
        <f t="shared" si="3"/>
        <v>20</v>
      </c>
      <c r="J86" s="30">
        <f t="shared" si="2"/>
        <v>20</v>
      </c>
    </row>
    <row r="87" spans="1:10" ht="19" thickTop="1" thickBot="1">
      <c r="A87" s="5">
        <v>76</v>
      </c>
      <c r="B87" s="252" t="s">
        <v>503</v>
      </c>
      <c r="C87" s="51">
        <v>1</v>
      </c>
      <c r="D87" s="247">
        <v>20</v>
      </c>
      <c r="E87" s="75"/>
      <c r="F87" s="25"/>
      <c r="G87" s="18"/>
      <c r="I87" s="16">
        <f t="shared" si="3"/>
        <v>20</v>
      </c>
      <c r="J87" s="30">
        <f t="shared" si="2"/>
        <v>20</v>
      </c>
    </row>
    <row r="88" spans="1:10" ht="19" thickTop="1" thickBot="1">
      <c r="A88" s="5">
        <v>76</v>
      </c>
      <c r="B88" s="41" t="s">
        <v>504</v>
      </c>
      <c r="C88" s="51">
        <v>1</v>
      </c>
      <c r="D88" s="247">
        <v>20</v>
      </c>
      <c r="E88" s="75"/>
      <c r="F88" s="25"/>
      <c r="G88" s="18"/>
      <c r="I88" s="16">
        <f t="shared" si="3"/>
        <v>20</v>
      </c>
      <c r="J88" s="30">
        <f t="shared" si="2"/>
        <v>20</v>
      </c>
    </row>
    <row r="89" spans="1:10" ht="19" thickTop="1" thickBot="1">
      <c r="A89" s="5">
        <v>76</v>
      </c>
      <c r="B89" s="252" t="s">
        <v>505</v>
      </c>
      <c r="C89" s="51">
        <v>1</v>
      </c>
      <c r="D89" s="247">
        <v>20</v>
      </c>
      <c r="E89" s="75"/>
      <c r="F89" s="25"/>
      <c r="G89" s="18"/>
      <c r="I89" s="16">
        <f t="shared" si="3"/>
        <v>20</v>
      </c>
      <c r="J89" s="30">
        <f t="shared" si="2"/>
        <v>20</v>
      </c>
    </row>
    <row r="90" spans="1:10" ht="19" thickTop="1" thickBot="1">
      <c r="A90" s="5">
        <v>76</v>
      </c>
      <c r="B90" s="252" t="s">
        <v>506</v>
      </c>
      <c r="C90" s="51">
        <v>1</v>
      </c>
      <c r="D90" s="247">
        <v>20</v>
      </c>
      <c r="E90" s="75"/>
      <c r="F90" s="25"/>
      <c r="G90" s="18"/>
      <c r="I90" s="16">
        <f t="shared" si="3"/>
        <v>20</v>
      </c>
      <c r="J90" s="30">
        <f t="shared" si="2"/>
        <v>20</v>
      </c>
    </row>
    <row r="91" spans="1:10" ht="19" thickTop="1" thickBot="1">
      <c r="A91" s="5">
        <v>76</v>
      </c>
      <c r="B91" s="252" t="s">
        <v>507</v>
      </c>
      <c r="C91" s="51">
        <v>1</v>
      </c>
      <c r="D91" s="247">
        <v>20</v>
      </c>
      <c r="E91" s="75"/>
      <c r="F91" s="25"/>
      <c r="G91" s="18"/>
      <c r="I91" s="16">
        <f t="shared" si="3"/>
        <v>20</v>
      </c>
      <c r="J91" s="30">
        <f t="shared" si="2"/>
        <v>20</v>
      </c>
    </row>
    <row r="92" spans="1:10" ht="19" thickTop="1" thickBot="1">
      <c r="A92" s="5">
        <v>76</v>
      </c>
      <c r="B92" s="252" t="s">
        <v>508</v>
      </c>
      <c r="C92" s="51">
        <v>1</v>
      </c>
      <c r="D92" s="247">
        <v>20</v>
      </c>
      <c r="E92" s="75"/>
      <c r="F92" s="25"/>
      <c r="G92" s="18"/>
      <c r="I92" s="16">
        <f t="shared" si="3"/>
        <v>20</v>
      </c>
      <c r="J92" s="30">
        <f t="shared" si="2"/>
        <v>20</v>
      </c>
    </row>
    <row r="93" spans="1:10" ht="19" thickTop="1" thickBot="1">
      <c r="A93" s="5">
        <v>76</v>
      </c>
      <c r="B93" s="252" t="s">
        <v>509</v>
      </c>
      <c r="C93" s="51">
        <v>1</v>
      </c>
      <c r="D93" s="247">
        <v>20</v>
      </c>
      <c r="E93" s="75"/>
      <c r="F93" s="25"/>
      <c r="G93" s="18"/>
      <c r="I93" s="16">
        <f t="shared" si="3"/>
        <v>20</v>
      </c>
      <c r="J93" s="30">
        <f t="shared" si="2"/>
        <v>20</v>
      </c>
    </row>
    <row r="94" spans="1:10" ht="19" thickTop="1" thickBot="1">
      <c r="A94" s="5">
        <v>76</v>
      </c>
      <c r="B94" s="41" t="s">
        <v>510</v>
      </c>
      <c r="C94" s="51">
        <v>1</v>
      </c>
      <c r="D94" s="247">
        <v>20</v>
      </c>
      <c r="E94" s="75"/>
      <c r="F94" s="25"/>
      <c r="G94" s="18"/>
      <c r="I94" s="16">
        <f t="shared" si="3"/>
        <v>20</v>
      </c>
      <c r="J94" s="30">
        <f t="shared" si="2"/>
        <v>20</v>
      </c>
    </row>
    <row r="95" spans="1:10" ht="19" thickTop="1" thickBot="1">
      <c r="A95" s="5">
        <v>76</v>
      </c>
      <c r="B95" s="41" t="s">
        <v>511</v>
      </c>
      <c r="C95" s="51">
        <v>1</v>
      </c>
      <c r="D95" s="247">
        <v>20</v>
      </c>
      <c r="E95" s="75"/>
      <c r="F95" s="25"/>
      <c r="G95" s="18"/>
      <c r="I95" s="16">
        <f t="shared" si="3"/>
        <v>20</v>
      </c>
      <c r="J95" s="30">
        <f t="shared" si="2"/>
        <v>20</v>
      </c>
    </row>
    <row r="96" spans="1:10" ht="19" thickTop="1" thickBot="1">
      <c r="A96" s="5">
        <v>76</v>
      </c>
      <c r="B96" s="41" t="s">
        <v>512</v>
      </c>
      <c r="C96" s="51">
        <v>1</v>
      </c>
      <c r="D96" s="247">
        <v>20</v>
      </c>
      <c r="E96" s="75"/>
      <c r="F96" s="25"/>
      <c r="G96" s="18"/>
      <c r="I96" s="16">
        <f t="shared" si="3"/>
        <v>20</v>
      </c>
      <c r="J96" s="30">
        <f t="shared" si="2"/>
        <v>20</v>
      </c>
    </row>
    <row r="97" spans="1:10" ht="19" thickTop="1" thickBot="1">
      <c r="A97" s="5">
        <v>76</v>
      </c>
      <c r="B97" s="250" t="s">
        <v>513</v>
      </c>
      <c r="C97" s="51">
        <v>1</v>
      </c>
      <c r="D97" s="247">
        <v>20</v>
      </c>
      <c r="E97" s="75"/>
      <c r="F97" s="25"/>
      <c r="G97" s="18"/>
      <c r="I97" s="16">
        <f t="shared" si="3"/>
        <v>20</v>
      </c>
      <c r="J97" s="30">
        <f t="shared" si="2"/>
        <v>20</v>
      </c>
    </row>
    <row r="98" spans="1:10" ht="19" thickTop="1" thickBot="1">
      <c r="A98" s="5">
        <v>76</v>
      </c>
      <c r="B98" s="252" t="s">
        <v>514</v>
      </c>
      <c r="C98" s="51">
        <v>1</v>
      </c>
      <c r="D98" s="247">
        <v>20</v>
      </c>
      <c r="E98" s="75"/>
      <c r="F98" s="25"/>
      <c r="G98" s="18"/>
      <c r="I98" s="16">
        <f t="shared" si="3"/>
        <v>20</v>
      </c>
      <c r="J98" s="30">
        <f t="shared" si="2"/>
        <v>20</v>
      </c>
    </row>
    <row r="99" spans="1:10" ht="19" thickTop="1" thickBot="1">
      <c r="A99" s="5">
        <v>76</v>
      </c>
      <c r="B99" s="41" t="s">
        <v>515</v>
      </c>
      <c r="C99" s="51">
        <v>1</v>
      </c>
      <c r="D99" s="247">
        <v>20</v>
      </c>
      <c r="E99" s="75"/>
      <c r="F99" s="25"/>
      <c r="G99" s="18"/>
      <c r="I99" s="16">
        <f t="shared" si="3"/>
        <v>20</v>
      </c>
      <c r="J99" s="30">
        <f t="shared" si="2"/>
        <v>20</v>
      </c>
    </row>
    <row r="100" spans="1:10" ht="19" thickTop="1" thickBot="1">
      <c r="A100" s="5">
        <v>76</v>
      </c>
      <c r="B100" s="41" t="s">
        <v>516</v>
      </c>
      <c r="C100" s="51">
        <v>1</v>
      </c>
      <c r="D100" s="247">
        <v>20</v>
      </c>
      <c r="E100" s="75"/>
      <c r="F100" s="25"/>
      <c r="G100" s="18"/>
      <c r="I100" s="16">
        <f t="shared" si="3"/>
        <v>20</v>
      </c>
      <c r="J100" s="30">
        <f t="shared" si="2"/>
        <v>20</v>
      </c>
    </row>
    <row r="101" spans="1:10" ht="19" thickTop="1" thickBot="1">
      <c r="A101" s="5">
        <v>76</v>
      </c>
      <c r="B101" s="252" t="s">
        <v>517</v>
      </c>
      <c r="C101" s="51">
        <v>1</v>
      </c>
      <c r="D101" s="254">
        <v>20</v>
      </c>
      <c r="E101" s="255"/>
      <c r="F101" s="256"/>
      <c r="G101" s="22"/>
      <c r="I101" s="16">
        <f t="shared" si="3"/>
        <v>20</v>
      </c>
      <c r="J101" s="30">
        <f t="shared" si="2"/>
        <v>20</v>
      </c>
    </row>
    <row r="102" spans="1:10" ht="19" thickTop="1" thickBot="1">
      <c r="A102" s="5">
        <v>76</v>
      </c>
      <c r="B102" s="11" t="s">
        <v>163</v>
      </c>
      <c r="C102" s="51">
        <v>1</v>
      </c>
      <c r="D102" s="17">
        <v>20</v>
      </c>
      <c r="E102" s="246"/>
      <c r="F102" s="25"/>
      <c r="G102" s="18"/>
      <c r="H102" s="6"/>
      <c r="I102" s="16">
        <f t="shared" si="3"/>
        <v>20</v>
      </c>
      <c r="J102" s="30">
        <f t="shared" si="2"/>
        <v>20</v>
      </c>
    </row>
    <row r="103" spans="1:10" ht="19" thickTop="1" thickBot="1">
      <c r="A103" s="5">
        <v>76</v>
      </c>
      <c r="B103" s="41" t="s">
        <v>518</v>
      </c>
      <c r="C103" s="51">
        <v>1</v>
      </c>
      <c r="D103" s="247">
        <v>20</v>
      </c>
      <c r="E103" s="75"/>
      <c r="F103" s="25"/>
      <c r="G103" s="18"/>
      <c r="H103" s="6"/>
      <c r="I103" s="16">
        <f t="shared" si="3"/>
        <v>20</v>
      </c>
      <c r="J103" s="30">
        <f t="shared" si="2"/>
        <v>20</v>
      </c>
    </row>
    <row r="104" spans="1:10" ht="19" thickTop="1" thickBot="1">
      <c r="A104" s="5">
        <v>76</v>
      </c>
      <c r="B104" s="41" t="s">
        <v>269</v>
      </c>
      <c r="C104" s="51">
        <v>1</v>
      </c>
      <c r="D104" s="247">
        <v>20</v>
      </c>
      <c r="E104" s="75"/>
      <c r="F104" s="25"/>
      <c r="G104" s="18"/>
      <c r="H104" s="6"/>
      <c r="I104" s="16">
        <f t="shared" si="3"/>
        <v>20</v>
      </c>
      <c r="J104" s="30">
        <f t="shared" si="2"/>
        <v>20</v>
      </c>
    </row>
    <row r="105" spans="1:10" ht="19" thickTop="1" thickBot="1">
      <c r="A105" s="5">
        <v>76</v>
      </c>
      <c r="B105" s="11" t="s">
        <v>171</v>
      </c>
      <c r="C105" s="51">
        <v>1</v>
      </c>
      <c r="D105" s="34">
        <v>20</v>
      </c>
      <c r="E105" s="249"/>
      <c r="F105" s="35"/>
      <c r="G105" s="36"/>
      <c r="H105" s="6"/>
      <c r="I105" s="16">
        <f t="shared" si="3"/>
        <v>20</v>
      </c>
      <c r="J105" s="30">
        <f t="shared" si="2"/>
        <v>20</v>
      </c>
    </row>
    <row r="106" spans="1:10" ht="19" thickTop="1" thickBot="1">
      <c r="A106" s="5">
        <v>76</v>
      </c>
      <c r="B106" s="11" t="s">
        <v>173</v>
      </c>
      <c r="C106" s="51">
        <v>1</v>
      </c>
      <c r="D106" s="17">
        <v>20</v>
      </c>
      <c r="E106" s="249"/>
      <c r="F106" s="25"/>
      <c r="G106" s="18"/>
      <c r="H106" s="6"/>
      <c r="I106" s="16">
        <f t="shared" si="3"/>
        <v>20</v>
      </c>
      <c r="J106" s="30">
        <f t="shared" si="2"/>
        <v>20</v>
      </c>
    </row>
    <row r="107" spans="1:10" ht="18" thickTop="1"/>
    <row r="108" spans="1:10" ht="17"/>
    <row r="109" spans="1:10" ht="18">
      <c r="B109" s="257"/>
    </row>
    <row r="110" spans="1:10" ht="18">
      <c r="B110" s="257"/>
    </row>
    <row r="111" spans="1:10" ht="18">
      <c r="B111" s="257"/>
    </row>
    <row r="112" spans="1:10" ht="17"/>
    <row r="113" spans="1:7" ht="15">
      <c r="A113"/>
      <c r="B113"/>
      <c r="C113"/>
      <c r="D113"/>
      <c r="E113"/>
      <c r="F113"/>
      <c r="G113"/>
    </row>
    <row r="114" spans="1:7" ht="15">
      <c r="A114"/>
      <c r="B114"/>
      <c r="C114"/>
      <c r="D114"/>
      <c r="E114"/>
      <c r="F114"/>
      <c r="G114"/>
    </row>
    <row r="115" spans="1:7" ht="15">
      <c r="A115"/>
      <c r="B115"/>
      <c r="C115"/>
      <c r="D115"/>
      <c r="E115"/>
      <c r="F115"/>
      <c r="G115"/>
    </row>
    <row r="116" spans="1:7" ht="15">
      <c r="A116"/>
      <c r="B116"/>
      <c r="C116"/>
      <c r="D116"/>
      <c r="E116"/>
      <c r="F116"/>
      <c r="G116"/>
    </row>
    <row r="117" spans="1:7" ht="15">
      <c r="A117"/>
      <c r="B117"/>
      <c r="C117"/>
      <c r="D117"/>
      <c r="E117"/>
      <c r="F117"/>
      <c r="G117"/>
    </row>
    <row r="118" spans="1:7" ht="15">
      <c r="A118"/>
      <c r="B118"/>
      <c r="C118"/>
      <c r="D118"/>
      <c r="E118"/>
      <c r="F118"/>
      <c r="G118"/>
    </row>
    <row r="119" spans="1:7" ht="15">
      <c r="A119"/>
      <c r="B119"/>
      <c r="C119"/>
      <c r="D119"/>
      <c r="E119"/>
      <c r="F119"/>
      <c r="G119"/>
    </row>
    <row r="120" spans="1:7" ht="15">
      <c r="A120"/>
      <c r="B120"/>
      <c r="C120"/>
      <c r="D120"/>
      <c r="E120"/>
      <c r="F120"/>
      <c r="G120"/>
    </row>
    <row r="121" spans="1:7" ht="15">
      <c r="A121"/>
      <c r="B121"/>
      <c r="C121"/>
      <c r="D121"/>
      <c r="E121"/>
      <c r="F121"/>
      <c r="G121"/>
    </row>
    <row r="122" spans="1:7" ht="15">
      <c r="A122"/>
      <c r="B122"/>
      <c r="C122"/>
      <c r="D122"/>
      <c r="E122"/>
      <c r="F122"/>
      <c r="G12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5"/>
  <sheetViews>
    <sheetView zoomScale="80" zoomScaleNormal="80" zoomScalePageLayoutView="80" workbookViewId="0">
      <selection activeCell="H3" sqref="H3"/>
    </sheetView>
  </sheetViews>
  <sheetFormatPr baseColWidth="10" defaultColWidth="9.1640625" defaultRowHeight="15" x14ac:dyDescent="0"/>
  <cols>
    <col min="1" max="1" width="5.83203125" customWidth="1"/>
    <col min="2" max="2" width="27.6640625" customWidth="1"/>
    <col min="3" max="3" width="8.1640625" bestFit="1" customWidth="1"/>
    <col min="4" max="4" width="5.5" bestFit="1" customWidth="1"/>
    <col min="5" max="5" width="4.1640625" customWidth="1"/>
    <col min="6" max="6" width="5.1640625" customWidth="1"/>
    <col min="7" max="7" width="26" bestFit="1" customWidth="1"/>
    <col min="8" max="8" width="8.1640625" bestFit="1" customWidth="1"/>
    <col min="9" max="11" width="4.83203125" customWidth="1"/>
    <col min="12" max="12" width="23.6640625" bestFit="1" customWidth="1"/>
    <col min="13" max="14" width="8.5" customWidth="1"/>
    <col min="15" max="15" width="4.1640625" customWidth="1"/>
    <col min="16" max="16" width="3" bestFit="1" customWidth="1"/>
    <col min="17" max="17" width="20.1640625" bestFit="1" customWidth="1"/>
    <col min="18" max="18" width="8.1640625" bestFit="1" customWidth="1"/>
    <col min="19" max="19" width="9.5" customWidth="1"/>
    <col min="20" max="20" width="4.5" customWidth="1"/>
    <col min="21" max="21" width="7" bestFit="1" customWidth="1"/>
    <col min="22" max="22" width="23.6640625" bestFit="1" customWidth="1"/>
    <col min="23" max="23" width="14.33203125" bestFit="1" customWidth="1"/>
    <col min="25" max="25" width="5.83203125" customWidth="1"/>
    <col min="26" max="26" width="27.6640625" customWidth="1"/>
    <col min="27" max="27" width="8.1640625" bestFit="1" customWidth="1"/>
    <col min="28" max="28" width="5.5" bestFit="1" customWidth="1"/>
    <col min="29" max="29" width="4.1640625" style="159" customWidth="1"/>
    <col min="30" max="30" width="5.1640625" customWidth="1"/>
    <col min="31" max="31" width="26" bestFit="1" customWidth="1"/>
    <col min="32" max="32" width="8.1640625" bestFit="1" customWidth="1"/>
    <col min="33" max="33" width="4.83203125" customWidth="1"/>
    <col min="34" max="34" width="2.83203125" customWidth="1"/>
    <col min="35" max="35" width="4.83203125" customWidth="1"/>
    <col min="36" max="36" width="23.6640625" bestFit="1" customWidth="1"/>
    <col min="37" max="38" width="8.5" customWidth="1"/>
    <col min="39" max="39" width="4.1640625" customWidth="1"/>
    <col min="40" max="40" width="3" bestFit="1" customWidth="1"/>
    <col min="41" max="41" width="20.1640625" bestFit="1" customWidth="1"/>
    <col min="42" max="42" width="8.1640625" bestFit="1" customWidth="1"/>
    <col min="43" max="43" width="8.1640625" customWidth="1"/>
    <col min="44" max="44" width="2.5" customWidth="1"/>
    <col min="45" max="45" width="7" bestFit="1" customWidth="1"/>
    <col min="46" max="46" width="28" bestFit="1" customWidth="1"/>
    <col min="47" max="47" width="14.33203125" bestFit="1" customWidth="1"/>
  </cols>
  <sheetData>
    <row r="1" spans="1:47" ht="26">
      <c r="A1" s="1" t="s">
        <v>271</v>
      </c>
      <c r="J1" s="1"/>
      <c r="K1" s="1"/>
      <c r="L1" s="2"/>
      <c r="M1" s="3"/>
      <c r="N1" s="3"/>
      <c r="O1" s="3"/>
      <c r="P1" s="3"/>
      <c r="Q1" s="3"/>
      <c r="R1" s="3"/>
      <c r="S1" s="3"/>
      <c r="Y1" s="1" t="s">
        <v>403</v>
      </c>
      <c r="AH1" s="1"/>
      <c r="AI1" s="1"/>
      <c r="AJ1" s="2"/>
      <c r="AK1" s="3"/>
      <c r="AL1" s="3"/>
      <c r="AM1" s="3"/>
      <c r="AN1" s="3"/>
      <c r="AO1" s="3"/>
      <c r="AP1" s="3"/>
      <c r="AQ1" s="3"/>
    </row>
    <row r="2" spans="1:47" ht="27" thickBot="1">
      <c r="B2" s="6" t="s">
        <v>272</v>
      </c>
      <c r="G2" s="6" t="s">
        <v>273</v>
      </c>
      <c r="I2" s="1"/>
      <c r="J2" s="1"/>
      <c r="L2" s="6" t="s">
        <v>274</v>
      </c>
      <c r="M2" s="3"/>
      <c r="N2" s="3"/>
      <c r="O2" s="3"/>
      <c r="P2" s="3"/>
      <c r="Q2" s="6" t="s">
        <v>257</v>
      </c>
      <c r="R2" s="3"/>
      <c r="S2" s="3"/>
      <c r="V2" s="14" t="s">
        <v>275</v>
      </c>
      <c r="Y2" s="6"/>
      <c r="Z2" s="6" t="s">
        <v>272</v>
      </c>
      <c r="AA2" s="6"/>
      <c r="AB2" s="6"/>
      <c r="AC2" s="47"/>
      <c r="AD2" s="6"/>
      <c r="AE2" s="6" t="s">
        <v>273</v>
      </c>
      <c r="AF2" s="6"/>
      <c r="AG2" s="160"/>
      <c r="AH2" s="160"/>
      <c r="AI2" s="6"/>
      <c r="AJ2" s="6" t="s">
        <v>404</v>
      </c>
      <c r="AK2" s="6"/>
      <c r="AL2" s="6"/>
      <c r="AM2" s="6"/>
      <c r="AN2" s="6"/>
      <c r="AO2" s="6" t="s">
        <v>257</v>
      </c>
      <c r="AP2" s="6"/>
      <c r="AQ2" s="6"/>
      <c r="AR2" s="6"/>
      <c r="AS2" s="6"/>
      <c r="AT2" s="14" t="s">
        <v>275</v>
      </c>
      <c r="AU2" s="6"/>
    </row>
    <row r="3" spans="1:47" s="2" customFormat="1" ht="20" customHeight="1" thickTop="1" thickBot="1">
      <c r="A3" s="78" t="s">
        <v>0</v>
      </c>
      <c r="B3" s="79" t="s">
        <v>1</v>
      </c>
      <c r="C3" s="80" t="s">
        <v>2</v>
      </c>
      <c r="D3" s="81" t="s">
        <v>3</v>
      </c>
      <c r="F3" s="78" t="s">
        <v>0</v>
      </c>
      <c r="G3" s="79" t="s">
        <v>1</v>
      </c>
      <c r="H3" s="82" t="s">
        <v>2</v>
      </c>
      <c r="I3" s="83" t="s">
        <v>3</v>
      </c>
      <c r="J3" s="84"/>
      <c r="K3" s="78" t="s">
        <v>0</v>
      </c>
      <c r="L3" s="79" t="s">
        <v>1</v>
      </c>
      <c r="M3" s="85" t="s">
        <v>2</v>
      </c>
      <c r="N3" s="83" t="s">
        <v>3</v>
      </c>
      <c r="O3" s="86"/>
      <c r="P3" s="78" t="s">
        <v>0</v>
      </c>
      <c r="Q3" s="79" t="s">
        <v>1</v>
      </c>
      <c r="R3" s="85" t="s">
        <v>2</v>
      </c>
      <c r="S3" s="83" t="s">
        <v>3</v>
      </c>
      <c r="U3" s="87" t="s">
        <v>37</v>
      </c>
      <c r="V3" s="87" t="s">
        <v>1</v>
      </c>
      <c r="W3" s="88" t="s">
        <v>5</v>
      </c>
      <c r="Y3" s="78" t="s">
        <v>0</v>
      </c>
      <c r="Z3" s="161" t="s">
        <v>1</v>
      </c>
      <c r="AA3" s="80" t="s">
        <v>2</v>
      </c>
      <c r="AB3" s="81" t="s">
        <v>3</v>
      </c>
      <c r="AC3" s="130"/>
      <c r="AD3" s="78" t="s">
        <v>0</v>
      </c>
      <c r="AE3" s="79" t="s">
        <v>1</v>
      </c>
      <c r="AF3" s="82" t="s">
        <v>2</v>
      </c>
      <c r="AG3" s="83" t="s">
        <v>3</v>
      </c>
      <c r="AH3" s="86"/>
      <c r="AI3" s="78" t="s">
        <v>0</v>
      </c>
      <c r="AJ3" s="79" t="s">
        <v>1</v>
      </c>
      <c r="AK3" s="85" t="s">
        <v>2</v>
      </c>
      <c r="AL3" s="83" t="s">
        <v>3</v>
      </c>
      <c r="AM3" s="86"/>
      <c r="AN3" s="78" t="s">
        <v>0</v>
      </c>
      <c r="AO3" s="79" t="s">
        <v>1</v>
      </c>
      <c r="AP3" s="85" t="s">
        <v>2</v>
      </c>
      <c r="AQ3" s="83" t="s">
        <v>3</v>
      </c>
      <c r="AS3" s="87" t="s">
        <v>37</v>
      </c>
      <c r="AT3" s="87" t="s">
        <v>1</v>
      </c>
      <c r="AU3" s="125" t="s">
        <v>5</v>
      </c>
    </row>
    <row r="4" spans="1:47" s="2" customFormat="1" ht="20" customHeight="1" thickTop="1" thickBot="1">
      <c r="A4" s="89">
        <v>1</v>
      </c>
      <c r="B4" s="90" t="s">
        <v>276</v>
      </c>
      <c r="C4" s="91">
        <v>67</v>
      </c>
      <c r="D4" s="92">
        <v>89</v>
      </c>
      <c r="E4" s="93"/>
      <c r="F4" s="89">
        <v>1</v>
      </c>
      <c r="G4" s="94" t="s">
        <v>277</v>
      </c>
      <c r="H4" s="95">
        <v>68</v>
      </c>
      <c r="I4" s="96">
        <v>89</v>
      </c>
      <c r="J4" s="97"/>
      <c r="K4" s="98">
        <v>1</v>
      </c>
      <c r="L4" s="99" t="s">
        <v>278</v>
      </c>
      <c r="M4" s="100">
        <v>40</v>
      </c>
      <c r="N4" s="101">
        <v>58</v>
      </c>
      <c r="O4" s="97"/>
      <c r="P4" s="102">
        <v>1</v>
      </c>
      <c r="Q4" s="103" t="s">
        <v>278</v>
      </c>
      <c r="R4" s="102">
        <v>14</v>
      </c>
      <c r="S4" s="104"/>
      <c r="T4" s="105"/>
      <c r="U4" s="89">
        <v>1</v>
      </c>
      <c r="V4" s="106" t="s">
        <v>278</v>
      </c>
      <c r="W4" s="107">
        <v>55</v>
      </c>
      <c r="Y4" s="162">
        <v>1</v>
      </c>
      <c r="Z4" s="163" t="s">
        <v>178</v>
      </c>
      <c r="AA4" s="164">
        <v>59</v>
      </c>
      <c r="AB4" s="165">
        <v>60</v>
      </c>
      <c r="AC4" s="166"/>
      <c r="AD4" s="89">
        <v>1</v>
      </c>
      <c r="AE4" s="167" t="s">
        <v>184</v>
      </c>
      <c r="AF4" s="168">
        <v>64</v>
      </c>
      <c r="AG4" s="109">
        <v>52</v>
      </c>
      <c r="AH4" s="97"/>
      <c r="AI4" s="98">
        <v>1</v>
      </c>
      <c r="AJ4" s="169" t="s">
        <v>405</v>
      </c>
      <c r="AK4" s="170">
        <v>38</v>
      </c>
      <c r="AL4" s="140">
        <v>70</v>
      </c>
      <c r="AM4" s="97"/>
      <c r="AN4" s="102">
        <v>1</v>
      </c>
      <c r="AO4" s="169" t="s">
        <v>172</v>
      </c>
      <c r="AP4" s="102">
        <v>16</v>
      </c>
      <c r="AQ4" s="104"/>
      <c r="AR4" s="105"/>
      <c r="AS4" s="171">
        <v>1</v>
      </c>
      <c r="AT4" s="172" t="s">
        <v>406</v>
      </c>
      <c r="AU4" s="173">
        <v>55</v>
      </c>
    </row>
    <row r="5" spans="1:47" s="2" customFormat="1" ht="20" customHeight="1" thickBot="1">
      <c r="A5" s="89">
        <v>2</v>
      </c>
      <c r="B5" s="90" t="s">
        <v>278</v>
      </c>
      <c r="C5" s="108">
        <v>67</v>
      </c>
      <c r="D5" s="109">
        <v>88</v>
      </c>
      <c r="E5" s="93"/>
      <c r="F5" s="89">
        <v>2</v>
      </c>
      <c r="G5" s="110" t="s">
        <v>279</v>
      </c>
      <c r="H5" s="111">
        <v>62</v>
      </c>
      <c r="I5" s="109">
        <v>73</v>
      </c>
      <c r="J5" s="97"/>
      <c r="K5" s="89">
        <v>2</v>
      </c>
      <c r="L5" s="99" t="s">
        <v>280</v>
      </c>
      <c r="M5" s="108">
        <v>37</v>
      </c>
      <c r="N5" s="112">
        <v>58</v>
      </c>
      <c r="O5" s="97"/>
      <c r="P5" s="102">
        <v>2</v>
      </c>
      <c r="Q5" s="94" t="s">
        <v>280</v>
      </c>
      <c r="R5" s="113">
        <v>13</v>
      </c>
      <c r="S5" s="114"/>
      <c r="U5" s="89">
        <v>2</v>
      </c>
      <c r="V5" s="115" t="s">
        <v>280</v>
      </c>
      <c r="W5" s="107">
        <v>52</v>
      </c>
      <c r="Y5" s="162">
        <v>2</v>
      </c>
      <c r="Z5" s="174" t="s">
        <v>172</v>
      </c>
      <c r="AA5" s="168">
        <v>58</v>
      </c>
      <c r="AB5" s="112">
        <v>52</v>
      </c>
      <c r="AC5" s="166"/>
      <c r="AD5" s="89">
        <v>2</v>
      </c>
      <c r="AE5" s="167" t="s">
        <v>174</v>
      </c>
      <c r="AF5" s="175">
        <v>62</v>
      </c>
      <c r="AG5" s="176">
        <v>71</v>
      </c>
      <c r="AH5" s="97"/>
      <c r="AI5" s="89">
        <v>2</v>
      </c>
      <c r="AJ5" s="169" t="s">
        <v>172</v>
      </c>
      <c r="AK5" s="170">
        <v>35</v>
      </c>
      <c r="AL5" s="140">
        <v>42</v>
      </c>
      <c r="AM5" s="97"/>
      <c r="AN5" s="102">
        <v>2</v>
      </c>
      <c r="AO5" s="169" t="s">
        <v>406</v>
      </c>
      <c r="AP5" s="113">
        <v>16</v>
      </c>
      <c r="AQ5" s="114"/>
      <c r="AS5" s="177">
        <v>2</v>
      </c>
      <c r="AT5" s="178" t="s">
        <v>172</v>
      </c>
      <c r="AU5" s="179">
        <v>52</v>
      </c>
    </row>
    <row r="6" spans="1:47" s="2" customFormat="1" ht="20" customHeight="1" thickBot="1">
      <c r="A6" s="89">
        <v>3</v>
      </c>
      <c r="B6" s="90" t="s">
        <v>281</v>
      </c>
      <c r="C6" s="108">
        <v>66</v>
      </c>
      <c r="D6" s="109">
        <v>101</v>
      </c>
      <c r="E6" s="93"/>
      <c r="F6" s="89">
        <v>3</v>
      </c>
      <c r="G6" s="110" t="s">
        <v>282</v>
      </c>
      <c r="H6" s="111">
        <v>60</v>
      </c>
      <c r="I6" s="109">
        <v>60</v>
      </c>
      <c r="J6" s="97"/>
      <c r="K6" s="89">
        <v>3</v>
      </c>
      <c r="L6" s="99" t="s">
        <v>283</v>
      </c>
      <c r="M6" s="108">
        <v>34</v>
      </c>
      <c r="N6" s="112">
        <v>60</v>
      </c>
      <c r="O6" s="116"/>
      <c r="P6" s="102">
        <v>3</v>
      </c>
      <c r="Q6" s="94" t="s">
        <v>281</v>
      </c>
      <c r="R6" s="102">
        <v>10</v>
      </c>
      <c r="S6" s="104"/>
      <c r="U6" s="117">
        <v>3</v>
      </c>
      <c r="V6" s="115" t="s">
        <v>281</v>
      </c>
      <c r="W6" s="107">
        <v>50</v>
      </c>
      <c r="Y6" s="162">
        <v>3</v>
      </c>
      <c r="Z6" s="174" t="s">
        <v>176</v>
      </c>
      <c r="AA6" s="168">
        <v>56</v>
      </c>
      <c r="AB6" s="112">
        <v>55</v>
      </c>
      <c r="AC6" s="166"/>
      <c r="AD6" s="89">
        <v>3</v>
      </c>
      <c r="AE6" s="167" t="s">
        <v>190</v>
      </c>
      <c r="AF6" s="168">
        <v>60</v>
      </c>
      <c r="AG6" s="109">
        <v>53</v>
      </c>
      <c r="AH6" s="97"/>
      <c r="AI6" s="89">
        <v>3</v>
      </c>
      <c r="AJ6" s="169" t="s">
        <v>175</v>
      </c>
      <c r="AK6" s="170">
        <v>31</v>
      </c>
      <c r="AL6" s="140">
        <v>51</v>
      </c>
      <c r="AM6" s="116"/>
      <c r="AN6" s="102">
        <v>3</v>
      </c>
      <c r="AO6" s="169" t="s">
        <v>405</v>
      </c>
      <c r="AP6" s="102">
        <v>8</v>
      </c>
      <c r="AQ6" s="104"/>
      <c r="AS6" s="180">
        <v>3</v>
      </c>
      <c r="AT6" s="178" t="s">
        <v>405</v>
      </c>
      <c r="AU6" s="179">
        <v>50</v>
      </c>
    </row>
    <row r="7" spans="1:47" s="2" customFormat="1" ht="20" customHeight="1" thickBot="1">
      <c r="A7" s="89">
        <v>4</v>
      </c>
      <c r="B7" s="90" t="s">
        <v>283</v>
      </c>
      <c r="C7" s="108">
        <v>66</v>
      </c>
      <c r="D7" s="109">
        <v>94</v>
      </c>
      <c r="E7" s="93"/>
      <c r="F7" s="89">
        <v>4</v>
      </c>
      <c r="G7" s="110" t="s">
        <v>284</v>
      </c>
      <c r="H7" s="111">
        <v>59</v>
      </c>
      <c r="I7" s="109">
        <v>77</v>
      </c>
      <c r="J7" s="97"/>
      <c r="K7" s="89">
        <v>4</v>
      </c>
      <c r="L7" s="99" t="s">
        <v>277</v>
      </c>
      <c r="M7" s="108">
        <v>32</v>
      </c>
      <c r="N7" s="112">
        <v>53</v>
      </c>
      <c r="O7" s="97"/>
      <c r="P7" s="118">
        <v>4</v>
      </c>
      <c r="Q7" s="119" t="s">
        <v>279</v>
      </c>
      <c r="R7" s="118">
        <v>9</v>
      </c>
      <c r="S7" s="120"/>
      <c r="U7" s="89">
        <v>4</v>
      </c>
      <c r="V7" s="115" t="s">
        <v>279</v>
      </c>
      <c r="W7" s="107">
        <v>48</v>
      </c>
      <c r="Y7" s="162">
        <v>4</v>
      </c>
      <c r="Z7" s="174" t="s">
        <v>406</v>
      </c>
      <c r="AA7" s="168">
        <v>56</v>
      </c>
      <c r="AB7" s="112">
        <v>48</v>
      </c>
      <c r="AC7" s="166"/>
      <c r="AD7" s="89">
        <v>4</v>
      </c>
      <c r="AE7" s="167" t="s">
        <v>180</v>
      </c>
      <c r="AF7" s="175">
        <v>58</v>
      </c>
      <c r="AG7" s="176">
        <v>52</v>
      </c>
      <c r="AH7" s="97"/>
      <c r="AI7" s="89">
        <v>4</v>
      </c>
      <c r="AJ7" s="169" t="s">
        <v>176</v>
      </c>
      <c r="AK7" s="170">
        <v>30</v>
      </c>
      <c r="AL7" s="140">
        <v>47</v>
      </c>
      <c r="AM7" s="97"/>
      <c r="AN7" s="118">
        <v>4</v>
      </c>
      <c r="AO7" s="181" t="s">
        <v>174</v>
      </c>
      <c r="AP7" s="118">
        <v>8</v>
      </c>
      <c r="AQ7" s="120"/>
      <c r="AS7" s="177">
        <v>4</v>
      </c>
      <c r="AT7" s="182" t="s">
        <v>174</v>
      </c>
      <c r="AU7" s="179">
        <v>48</v>
      </c>
    </row>
    <row r="8" spans="1:47" s="2" customFormat="1" ht="20" customHeight="1" thickTop="1" thickBot="1">
      <c r="A8" s="89">
        <v>5</v>
      </c>
      <c r="B8" s="90" t="s">
        <v>280</v>
      </c>
      <c r="C8" s="108">
        <v>58</v>
      </c>
      <c r="D8" s="109">
        <v>78</v>
      </c>
      <c r="E8" s="93"/>
      <c r="F8" s="89">
        <v>5</v>
      </c>
      <c r="G8" s="110" t="s">
        <v>285</v>
      </c>
      <c r="H8" s="111">
        <v>58</v>
      </c>
      <c r="I8" s="109">
        <v>43</v>
      </c>
      <c r="J8" s="97"/>
      <c r="K8" s="89">
        <v>5</v>
      </c>
      <c r="L8" s="99" t="s">
        <v>282</v>
      </c>
      <c r="M8" s="108">
        <v>28</v>
      </c>
      <c r="N8" s="112">
        <v>45</v>
      </c>
      <c r="O8" s="97"/>
      <c r="P8" s="86"/>
      <c r="Q8" s="86"/>
      <c r="R8" s="86"/>
      <c r="S8" s="86"/>
      <c r="U8" s="89">
        <v>5</v>
      </c>
      <c r="V8" s="115" t="s">
        <v>276</v>
      </c>
      <c r="W8" s="107">
        <v>47</v>
      </c>
      <c r="Y8" s="162">
        <v>5</v>
      </c>
      <c r="Z8" s="174" t="s">
        <v>186</v>
      </c>
      <c r="AA8" s="175">
        <v>56</v>
      </c>
      <c r="AB8" s="183">
        <v>46</v>
      </c>
      <c r="AC8" s="184"/>
      <c r="AD8" s="89">
        <v>5</v>
      </c>
      <c r="AE8" s="185" t="s">
        <v>407</v>
      </c>
      <c r="AF8" s="168">
        <v>56</v>
      </c>
      <c r="AG8" s="109">
        <v>48</v>
      </c>
      <c r="AH8" s="97"/>
      <c r="AI8" s="89">
        <v>5</v>
      </c>
      <c r="AJ8" s="169" t="s">
        <v>407</v>
      </c>
      <c r="AK8" s="186">
        <v>24</v>
      </c>
      <c r="AL8" s="187">
        <v>63</v>
      </c>
      <c r="AM8" s="97"/>
      <c r="AN8" s="86"/>
      <c r="AO8" s="86"/>
      <c r="AP8" s="86"/>
      <c r="AQ8" s="86"/>
      <c r="AS8" s="177">
        <v>5</v>
      </c>
      <c r="AT8" s="178" t="s">
        <v>176</v>
      </c>
      <c r="AU8" s="179">
        <v>47</v>
      </c>
    </row>
    <row r="9" spans="1:47" s="2" customFormat="1" ht="20" customHeight="1" thickBot="1">
      <c r="A9" s="89">
        <v>6</v>
      </c>
      <c r="B9" s="90" t="s">
        <v>286</v>
      </c>
      <c r="C9" s="108">
        <v>58</v>
      </c>
      <c r="D9" s="109">
        <v>63</v>
      </c>
      <c r="E9" s="93"/>
      <c r="F9" s="89">
        <v>6</v>
      </c>
      <c r="G9" s="110" t="s">
        <v>287</v>
      </c>
      <c r="H9" s="111">
        <v>56</v>
      </c>
      <c r="I9" s="109">
        <v>71</v>
      </c>
      <c r="J9" s="97"/>
      <c r="K9" s="89">
        <v>6</v>
      </c>
      <c r="L9" s="99" t="s">
        <v>288</v>
      </c>
      <c r="M9" s="108">
        <v>22</v>
      </c>
      <c r="N9" s="112">
        <v>56</v>
      </c>
      <c r="O9" s="97"/>
      <c r="Q9" s="15" t="s">
        <v>289</v>
      </c>
      <c r="R9" s="86"/>
      <c r="S9" s="86"/>
      <c r="U9" s="89">
        <v>6</v>
      </c>
      <c r="V9" s="115" t="s">
        <v>283</v>
      </c>
      <c r="W9" s="121">
        <v>46</v>
      </c>
      <c r="Y9" s="162">
        <v>6</v>
      </c>
      <c r="Z9" s="174" t="s">
        <v>405</v>
      </c>
      <c r="AA9" s="168">
        <v>55</v>
      </c>
      <c r="AB9" s="112">
        <v>64</v>
      </c>
      <c r="AC9" s="166"/>
      <c r="AD9" s="89">
        <v>6</v>
      </c>
      <c r="AE9" s="167" t="s">
        <v>191</v>
      </c>
      <c r="AF9" s="168">
        <v>55</v>
      </c>
      <c r="AG9" s="109">
        <v>47</v>
      </c>
      <c r="AH9" s="97"/>
      <c r="AI9" s="89">
        <v>6</v>
      </c>
      <c r="AJ9" s="188" t="s">
        <v>184</v>
      </c>
      <c r="AK9" s="170">
        <v>24</v>
      </c>
      <c r="AL9" s="140">
        <v>44</v>
      </c>
      <c r="AM9" s="97"/>
      <c r="AO9" s="15" t="s">
        <v>289</v>
      </c>
      <c r="AP9" s="86"/>
      <c r="AQ9" s="86"/>
      <c r="AS9" s="177">
        <v>6</v>
      </c>
      <c r="AT9" s="182" t="s">
        <v>178</v>
      </c>
      <c r="AU9" s="189">
        <v>46</v>
      </c>
    </row>
    <row r="10" spans="1:47" s="2" customFormat="1" ht="20" customHeight="1" thickTop="1" thickBot="1">
      <c r="A10" s="89">
        <v>7</v>
      </c>
      <c r="B10" s="90" t="s">
        <v>288</v>
      </c>
      <c r="C10" s="108">
        <v>58</v>
      </c>
      <c r="D10" s="109">
        <v>62</v>
      </c>
      <c r="E10" s="93"/>
      <c r="F10" s="89">
        <v>7</v>
      </c>
      <c r="G10" s="110" t="s">
        <v>290</v>
      </c>
      <c r="H10" s="111">
        <v>56</v>
      </c>
      <c r="I10" s="109">
        <v>70</v>
      </c>
      <c r="J10" s="97"/>
      <c r="K10" s="89">
        <v>7</v>
      </c>
      <c r="L10" s="99" t="s">
        <v>285</v>
      </c>
      <c r="M10" s="108">
        <v>16</v>
      </c>
      <c r="N10" s="112">
        <v>20</v>
      </c>
      <c r="O10" s="97"/>
      <c r="P10" s="122" t="s">
        <v>291</v>
      </c>
      <c r="Q10" s="123"/>
      <c r="R10" s="124"/>
      <c r="S10" s="125"/>
      <c r="U10" s="89">
        <v>7</v>
      </c>
      <c r="V10" s="115" t="s">
        <v>277</v>
      </c>
      <c r="W10" s="121">
        <v>45</v>
      </c>
      <c r="Y10" s="162">
        <v>7</v>
      </c>
      <c r="Z10" s="174" t="s">
        <v>182</v>
      </c>
      <c r="AA10" s="168">
        <v>55</v>
      </c>
      <c r="AB10" s="112">
        <v>56</v>
      </c>
      <c r="AC10" s="166"/>
      <c r="AD10" s="89">
        <v>7</v>
      </c>
      <c r="AE10" s="185" t="s">
        <v>192</v>
      </c>
      <c r="AF10" s="168">
        <v>55</v>
      </c>
      <c r="AG10" s="109">
        <v>41</v>
      </c>
      <c r="AH10" s="97"/>
      <c r="AI10" s="89">
        <v>7</v>
      </c>
      <c r="AJ10" s="188" t="s">
        <v>190</v>
      </c>
      <c r="AK10" s="170">
        <v>21</v>
      </c>
      <c r="AL10" s="140">
        <v>35</v>
      </c>
      <c r="AM10" s="97"/>
      <c r="AN10" s="122" t="s">
        <v>408</v>
      </c>
      <c r="AO10" s="123"/>
      <c r="AP10" s="124"/>
      <c r="AQ10" s="125"/>
      <c r="AS10" s="177">
        <v>7</v>
      </c>
      <c r="AT10" s="182" t="s">
        <v>180</v>
      </c>
      <c r="AU10" s="189">
        <v>45</v>
      </c>
    </row>
    <row r="11" spans="1:47" s="2" customFormat="1" ht="20" customHeight="1" thickBot="1">
      <c r="A11" s="89">
        <v>8</v>
      </c>
      <c r="B11" s="90" t="s">
        <v>292</v>
      </c>
      <c r="C11" s="108">
        <v>58</v>
      </c>
      <c r="D11" s="109">
        <v>59</v>
      </c>
      <c r="E11" s="93"/>
      <c r="F11" s="89">
        <v>8</v>
      </c>
      <c r="G11" s="110" t="s">
        <v>293</v>
      </c>
      <c r="H11" s="111">
        <v>54</v>
      </c>
      <c r="I11" s="109">
        <v>71</v>
      </c>
      <c r="J11" s="97"/>
      <c r="K11" s="126">
        <v>8</v>
      </c>
      <c r="L11" s="99" t="s">
        <v>294</v>
      </c>
      <c r="M11" s="127">
        <v>15</v>
      </c>
      <c r="N11" s="128">
        <v>34</v>
      </c>
      <c r="O11" s="97"/>
      <c r="P11" s="129" t="s">
        <v>295</v>
      </c>
      <c r="Q11" s="130"/>
      <c r="R11" s="86"/>
      <c r="S11" s="131"/>
      <c r="U11" s="89">
        <v>8</v>
      </c>
      <c r="V11" s="115" t="s">
        <v>284</v>
      </c>
      <c r="W11" s="121">
        <v>44</v>
      </c>
      <c r="Y11" s="162">
        <v>8</v>
      </c>
      <c r="Z11" s="190" t="s">
        <v>193</v>
      </c>
      <c r="AA11" s="168">
        <v>54</v>
      </c>
      <c r="AB11" s="112">
        <v>48</v>
      </c>
      <c r="AC11" s="166"/>
      <c r="AD11" s="89">
        <v>8</v>
      </c>
      <c r="AE11" s="185" t="s">
        <v>175</v>
      </c>
      <c r="AF11" s="168">
        <v>54</v>
      </c>
      <c r="AG11" s="109">
        <v>59</v>
      </c>
      <c r="AH11" s="97"/>
      <c r="AI11" s="126">
        <v>8</v>
      </c>
      <c r="AJ11" s="181" t="s">
        <v>191</v>
      </c>
      <c r="AK11" s="191">
        <v>21</v>
      </c>
      <c r="AL11" s="192">
        <v>33</v>
      </c>
      <c r="AM11" s="97"/>
      <c r="AN11" s="129" t="s">
        <v>409</v>
      </c>
      <c r="AO11" s="130"/>
      <c r="AP11" s="86"/>
      <c r="AQ11" s="131"/>
      <c r="AS11" s="177">
        <v>8</v>
      </c>
      <c r="AT11" s="178" t="s">
        <v>182</v>
      </c>
      <c r="AU11" s="189">
        <v>44</v>
      </c>
    </row>
    <row r="12" spans="1:47" s="2" customFormat="1" ht="20" customHeight="1" thickTop="1" thickBot="1">
      <c r="A12" s="89">
        <v>9</v>
      </c>
      <c r="B12" s="99" t="s">
        <v>296</v>
      </c>
      <c r="C12" s="108">
        <v>57</v>
      </c>
      <c r="D12" s="109">
        <v>78</v>
      </c>
      <c r="E12" s="93"/>
      <c r="F12" s="89">
        <v>9</v>
      </c>
      <c r="G12" s="110" t="s">
        <v>297</v>
      </c>
      <c r="H12" s="111">
        <v>54</v>
      </c>
      <c r="I12" s="109">
        <v>66</v>
      </c>
      <c r="J12" s="97"/>
      <c r="K12" s="132"/>
      <c r="L12" s="133"/>
      <c r="M12" s="132"/>
      <c r="N12" s="132"/>
      <c r="O12" s="97"/>
      <c r="P12" s="129" t="s">
        <v>298</v>
      </c>
      <c r="Q12" s="130"/>
      <c r="R12" s="86"/>
      <c r="S12" s="131"/>
      <c r="U12" s="89">
        <v>9</v>
      </c>
      <c r="V12" s="115" t="s">
        <v>282</v>
      </c>
      <c r="W12" s="121">
        <v>43</v>
      </c>
      <c r="Y12" s="162">
        <v>9</v>
      </c>
      <c r="Z12" s="174" t="s">
        <v>189</v>
      </c>
      <c r="AA12" s="168">
        <v>54</v>
      </c>
      <c r="AB12" s="112">
        <v>44</v>
      </c>
      <c r="AC12" s="166"/>
      <c r="AD12" s="89">
        <v>9</v>
      </c>
      <c r="AE12" s="167" t="s">
        <v>195</v>
      </c>
      <c r="AF12" s="168">
        <v>54</v>
      </c>
      <c r="AG12" s="109">
        <v>35</v>
      </c>
      <c r="AH12" s="97"/>
      <c r="AI12" s="132"/>
      <c r="AJ12" s="133"/>
      <c r="AK12" s="132"/>
      <c r="AL12" s="132"/>
      <c r="AM12" s="97"/>
      <c r="AN12" s="134" t="s">
        <v>410</v>
      </c>
      <c r="AO12" s="135"/>
      <c r="AP12" s="136"/>
      <c r="AQ12" s="137"/>
      <c r="AS12" s="177">
        <v>9</v>
      </c>
      <c r="AT12" s="178" t="s">
        <v>407</v>
      </c>
      <c r="AU12" s="189">
        <v>43</v>
      </c>
    </row>
    <row r="13" spans="1:47" s="2" customFormat="1" ht="20" customHeight="1" thickBot="1">
      <c r="A13" s="89">
        <v>10</v>
      </c>
      <c r="B13" s="90" t="s">
        <v>294</v>
      </c>
      <c r="C13" s="108">
        <v>57</v>
      </c>
      <c r="D13" s="109">
        <v>75</v>
      </c>
      <c r="E13" s="93"/>
      <c r="F13" s="89">
        <v>10</v>
      </c>
      <c r="G13" s="110" t="s">
        <v>299</v>
      </c>
      <c r="H13" s="111">
        <v>52</v>
      </c>
      <c r="I13" s="109">
        <v>86</v>
      </c>
      <c r="J13" s="97"/>
      <c r="L13" s="6" t="s">
        <v>274</v>
      </c>
      <c r="O13" s="97"/>
      <c r="P13" s="134" t="s">
        <v>300</v>
      </c>
      <c r="Q13" s="135"/>
      <c r="R13" s="136"/>
      <c r="S13" s="137"/>
      <c r="U13" s="89">
        <v>10</v>
      </c>
      <c r="V13" s="115" t="s">
        <v>301</v>
      </c>
      <c r="W13" s="121">
        <v>42</v>
      </c>
      <c r="Y13" s="162">
        <v>10</v>
      </c>
      <c r="Z13" s="193" t="s">
        <v>194</v>
      </c>
      <c r="AA13" s="175">
        <v>54</v>
      </c>
      <c r="AB13" s="183">
        <v>41</v>
      </c>
      <c r="AC13" s="184"/>
      <c r="AD13" s="89">
        <v>10</v>
      </c>
      <c r="AE13" s="185" t="s">
        <v>197</v>
      </c>
      <c r="AF13" s="168">
        <v>53</v>
      </c>
      <c r="AG13" s="109">
        <v>51</v>
      </c>
      <c r="AH13" s="97"/>
      <c r="AJ13" s="6" t="s">
        <v>404</v>
      </c>
      <c r="AM13" s="97"/>
      <c r="AN13" s="86"/>
      <c r="AO13" s="86"/>
      <c r="AP13" s="86"/>
      <c r="AQ13" s="86"/>
      <c r="AS13" s="177">
        <v>10</v>
      </c>
      <c r="AT13" s="182" t="s">
        <v>184</v>
      </c>
      <c r="AU13" s="189">
        <v>42</v>
      </c>
    </row>
    <row r="14" spans="1:47" s="2" customFormat="1" ht="20" customHeight="1" thickTop="1" thickBot="1">
      <c r="A14" s="89">
        <v>11</v>
      </c>
      <c r="B14" s="90" t="s">
        <v>301</v>
      </c>
      <c r="C14" s="108">
        <v>57</v>
      </c>
      <c r="D14" s="109">
        <v>72</v>
      </c>
      <c r="E14" s="93"/>
      <c r="F14" s="89">
        <v>11</v>
      </c>
      <c r="G14" s="110" t="s">
        <v>302</v>
      </c>
      <c r="H14" s="111">
        <v>51</v>
      </c>
      <c r="I14" s="109">
        <v>88</v>
      </c>
      <c r="J14" s="97"/>
      <c r="K14" s="78" t="s">
        <v>0</v>
      </c>
      <c r="L14" s="79" t="s">
        <v>1</v>
      </c>
      <c r="M14" s="85" t="s">
        <v>2</v>
      </c>
      <c r="N14" s="83" t="s">
        <v>3</v>
      </c>
      <c r="O14" s="97"/>
      <c r="P14" s="86"/>
      <c r="Q14" s="86"/>
      <c r="R14" s="86"/>
      <c r="S14" s="86"/>
      <c r="U14" s="89">
        <v>11</v>
      </c>
      <c r="V14" s="115" t="s">
        <v>292</v>
      </c>
      <c r="W14" s="121">
        <v>41</v>
      </c>
      <c r="X14" s="138"/>
      <c r="Y14" s="162">
        <v>11</v>
      </c>
      <c r="Z14" s="190" t="s">
        <v>196</v>
      </c>
      <c r="AA14" s="175">
        <v>53</v>
      </c>
      <c r="AB14" s="183">
        <v>53</v>
      </c>
      <c r="AC14" s="184"/>
      <c r="AD14" s="89">
        <v>11</v>
      </c>
      <c r="AE14" s="167" t="s">
        <v>198</v>
      </c>
      <c r="AF14" s="168">
        <v>51</v>
      </c>
      <c r="AG14" s="109">
        <v>51</v>
      </c>
      <c r="AH14" s="97"/>
      <c r="AI14" s="78" t="s">
        <v>0</v>
      </c>
      <c r="AJ14" s="79" t="s">
        <v>1</v>
      </c>
      <c r="AK14" s="85" t="s">
        <v>2</v>
      </c>
      <c r="AL14" s="83" t="s">
        <v>3</v>
      </c>
      <c r="AM14" s="97"/>
      <c r="AO14" s="15" t="s">
        <v>305</v>
      </c>
      <c r="AP14" s="86"/>
      <c r="AQ14" s="86"/>
      <c r="AS14" s="177">
        <v>11</v>
      </c>
      <c r="AT14" s="178" t="s">
        <v>186</v>
      </c>
      <c r="AU14" s="189">
        <v>41</v>
      </c>
    </row>
    <row r="15" spans="1:47" s="2" customFormat="1" ht="20" customHeight="1" thickTop="1" thickBot="1">
      <c r="A15" s="89">
        <v>12</v>
      </c>
      <c r="B15" s="90" t="s">
        <v>303</v>
      </c>
      <c r="C15" s="108">
        <v>57</v>
      </c>
      <c r="D15" s="109">
        <v>68</v>
      </c>
      <c r="E15" s="93"/>
      <c r="F15" s="89">
        <v>12</v>
      </c>
      <c r="G15" s="110" t="s">
        <v>304</v>
      </c>
      <c r="H15" s="111">
        <v>50</v>
      </c>
      <c r="I15" s="109">
        <v>61</v>
      </c>
      <c r="J15" s="97"/>
      <c r="K15" s="98">
        <v>1</v>
      </c>
      <c r="L15" s="94" t="s">
        <v>281</v>
      </c>
      <c r="M15" s="139">
        <v>37</v>
      </c>
      <c r="N15" s="140">
        <v>91</v>
      </c>
      <c r="O15" s="97"/>
      <c r="Q15" s="15" t="s">
        <v>305</v>
      </c>
      <c r="R15" s="86"/>
      <c r="S15" s="86"/>
      <c r="U15" s="89">
        <v>12</v>
      </c>
      <c r="V15" s="115" t="s">
        <v>296</v>
      </c>
      <c r="W15" s="121">
        <v>40</v>
      </c>
      <c r="X15" s="138"/>
      <c r="Y15" s="162">
        <v>12</v>
      </c>
      <c r="Z15" s="174" t="s">
        <v>199</v>
      </c>
      <c r="AA15" s="168">
        <v>50</v>
      </c>
      <c r="AB15" s="112">
        <v>41</v>
      </c>
      <c r="AC15" s="166"/>
      <c r="AD15" s="89">
        <v>12</v>
      </c>
      <c r="AE15" s="188" t="s">
        <v>201</v>
      </c>
      <c r="AF15" s="168">
        <v>50</v>
      </c>
      <c r="AG15" s="109">
        <v>41</v>
      </c>
      <c r="AH15" s="97"/>
      <c r="AI15" s="98">
        <v>1</v>
      </c>
      <c r="AJ15" s="188" t="s">
        <v>174</v>
      </c>
      <c r="AK15" s="170">
        <v>44</v>
      </c>
      <c r="AL15" s="140">
        <v>47</v>
      </c>
      <c r="AM15" s="97"/>
      <c r="AN15" s="122" t="s">
        <v>411</v>
      </c>
      <c r="AO15" s="123"/>
      <c r="AP15" s="124"/>
      <c r="AQ15" s="125"/>
      <c r="AS15" s="177">
        <v>12</v>
      </c>
      <c r="AT15" s="178" t="s">
        <v>189</v>
      </c>
      <c r="AU15" s="189">
        <v>40</v>
      </c>
    </row>
    <row r="16" spans="1:47" s="2" customFormat="1" ht="20" customHeight="1" thickTop="1" thickBot="1">
      <c r="A16" s="89">
        <v>13</v>
      </c>
      <c r="B16" s="90" t="s">
        <v>306</v>
      </c>
      <c r="C16" s="108">
        <v>57</v>
      </c>
      <c r="D16" s="109">
        <v>64</v>
      </c>
      <c r="E16" s="93"/>
      <c r="F16" s="89">
        <v>13</v>
      </c>
      <c r="G16" s="110" t="s">
        <v>307</v>
      </c>
      <c r="H16" s="111">
        <v>50</v>
      </c>
      <c r="I16" s="109">
        <v>59</v>
      </c>
      <c r="J16" s="97"/>
      <c r="K16" s="89">
        <v>2</v>
      </c>
      <c r="L16" s="94" t="s">
        <v>279</v>
      </c>
      <c r="M16" s="111">
        <v>36</v>
      </c>
      <c r="N16" s="109">
        <v>75</v>
      </c>
      <c r="O16" s="97"/>
      <c r="P16" s="122" t="s">
        <v>308</v>
      </c>
      <c r="Q16" s="123"/>
      <c r="R16" s="124"/>
      <c r="S16" s="125"/>
      <c r="U16" s="89">
        <v>13</v>
      </c>
      <c r="V16" s="115" t="s">
        <v>288</v>
      </c>
      <c r="W16" s="121">
        <v>39</v>
      </c>
      <c r="Y16" s="162">
        <v>13</v>
      </c>
      <c r="Z16" s="174" t="s">
        <v>200</v>
      </c>
      <c r="AA16" s="168">
        <v>50</v>
      </c>
      <c r="AB16" s="112">
        <v>41</v>
      </c>
      <c r="AC16" s="166"/>
      <c r="AD16" s="89">
        <v>13</v>
      </c>
      <c r="AE16" s="167" t="s">
        <v>205</v>
      </c>
      <c r="AF16" s="168">
        <v>48</v>
      </c>
      <c r="AG16" s="109">
        <v>38</v>
      </c>
      <c r="AH16" s="97"/>
      <c r="AI16" s="89">
        <v>2</v>
      </c>
      <c r="AJ16" s="169" t="s">
        <v>406</v>
      </c>
      <c r="AK16" s="170">
        <v>37</v>
      </c>
      <c r="AL16" s="140">
        <v>36</v>
      </c>
      <c r="AM16" s="97"/>
      <c r="AN16" s="129" t="s">
        <v>412</v>
      </c>
      <c r="AO16" s="130"/>
      <c r="AP16" s="86"/>
      <c r="AQ16" s="131"/>
      <c r="AS16" s="177">
        <v>13</v>
      </c>
      <c r="AT16" s="182" t="s">
        <v>190</v>
      </c>
      <c r="AU16" s="189">
        <v>39</v>
      </c>
    </row>
    <row r="17" spans="1:47" s="2" customFormat="1" ht="16" thickBot="1">
      <c r="A17" s="89">
        <v>14</v>
      </c>
      <c r="B17" s="90" t="s">
        <v>309</v>
      </c>
      <c r="C17" s="108">
        <v>56</v>
      </c>
      <c r="D17" s="109">
        <v>61</v>
      </c>
      <c r="E17" s="93"/>
      <c r="F17" s="89">
        <v>14</v>
      </c>
      <c r="G17" s="110" t="s">
        <v>310</v>
      </c>
      <c r="H17" s="111">
        <v>49</v>
      </c>
      <c r="I17" s="109">
        <v>69</v>
      </c>
      <c r="J17" s="97"/>
      <c r="K17" s="89">
        <v>3</v>
      </c>
      <c r="L17" s="94" t="s">
        <v>276</v>
      </c>
      <c r="M17" s="111">
        <v>34</v>
      </c>
      <c r="N17" s="109">
        <v>67</v>
      </c>
      <c r="O17" s="97"/>
      <c r="P17" s="129" t="s">
        <v>311</v>
      </c>
      <c r="Q17" s="130"/>
      <c r="R17" s="86"/>
      <c r="S17" s="131"/>
      <c r="T17" s="105"/>
      <c r="U17" s="89">
        <v>14</v>
      </c>
      <c r="V17" s="115" t="s">
        <v>285</v>
      </c>
      <c r="W17" s="121">
        <v>38</v>
      </c>
      <c r="Y17" s="162">
        <v>14</v>
      </c>
      <c r="Z17" s="174" t="s">
        <v>203</v>
      </c>
      <c r="AA17" s="168">
        <v>50</v>
      </c>
      <c r="AB17" s="112">
        <v>34</v>
      </c>
      <c r="AC17" s="166"/>
      <c r="AD17" s="89">
        <v>14</v>
      </c>
      <c r="AE17" s="167" t="s">
        <v>209</v>
      </c>
      <c r="AF17" s="175">
        <v>46</v>
      </c>
      <c r="AG17" s="176">
        <v>36</v>
      </c>
      <c r="AH17" s="97"/>
      <c r="AI17" s="89">
        <v>3</v>
      </c>
      <c r="AJ17" s="188" t="s">
        <v>178</v>
      </c>
      <c r="AK17" s="170">
        <v>30</v>
      </c>
      <c r="AL17" s="140">
        <v>34</v>
      </c>
      <c r="AM17" s="97"/>
      <c r="AN17" s="129" t="s">
        <v>413</v>
      </c>
      <c r="AO17" s="130"/>
      <c r="AP17" s="86"/>
      <c r="AQ17" s="131"/>
      <c r="AR17" s="105"/>
      <c r="AS17" s="177">
        <v>14</v>
      </c>
      <c r="AT17" s="182" t="s">
        <v>191</v>
      </c>
      <c r="AU17" s="189">
        <v>38</v>
      </c>
    </row>
    <row r="18" spans="1:47" s="2" customFormat="1" ht="16" thickBot="1">
      <c r="A18" s="89">
        <v>15</v>
      </c>
      <c r="B18" s="90" t="s">
        <v>312</v>
      </c>
      <c r="C18" s="108">
        <v>55</v>
      </c>
      <c r="D18" s="109">
        <v>52</v>
      </c>
      <c r="E18" s="93"/>
      <c r="F18" s="89">
        <v>15</v>
      </c>
      <c r="G18" s="94" t="s">
        <v>313</v>
      </c>
      <c r="H18" s="111">
        <v>47</v>
      </c>
      <c r="I18" s="109">
        <v>60</v>
      </c>
      <c r="J18" s="97"/>
      <c r="K18" s="89">
        <v>4</v>
      </c>
      <c r="L18" s="141" t="s">
        <v>284</v>
      </c>
      <c r="M18" s="111">
        <v>31</v>
      </c>
      <c r="N18" s="109">
        <v>72</v>
      </c>
      <c r="O18" s="97"/>
      <c r="P18" s="134" t="s">
        <v>314</v>
      </c>
      <c r="Q18" s="135"/>
      <c r="R18" s="136"/>
      <c r="S18" s="137"/>
      <c r="U18" s="89">
        <v>15</v>
      </c>
      <c r="V18" s="115" t="s">
        <v>294</v>
      </c>
      <c r="W18" s="121">
        <v>37</v>
      </c>
      <c r="Y18" s="162">
        <v>15</v>
      </c>
      <c r="Z18" s="174" t="s">
        <v>204</v>
      </c>
      <c r="AA18" s="168">
        <v>48</v>
      </c>
      <c r="AB18" s="112">
        <v>54</v>
      </c>
      <c r="AC18" s="166"/>
      <c r="AD18" s="89">
        <v>15</v>
      </c>
      <c r="AE18" s="167" t="s">
        <v>211</v>
      </c>
      <c r="AF18" s="168">
        <v>45</v>
      </c>
      <c r="AG18" s="109">
        <v>38</v>
      </c>
      <c r="AH18" s="97"/>
      <c r="AI18" s="89">
        <v>4</v>
      </c>
      <c r="AJ18" s="188" t="s">
        <v>180</v>
      </c>
      <c r="AK18" s="170">
        <v>29</v>
      </c>
      <c r="AL18" s="140">
        <v>37</v>
      </c>
      <c r="AM18" s="97"/>
      <c r="AN18" s="134" t="s">
        <v>414</v>
      </c>
      <c r="AO18" s="135"/>
      <c r="AP18" s="136"/>
      <c r="AQ18" s="137"/>
      <c r="AS18" s="177">
        <v>15</v>
      </c>
      <c r="AT18" s="178" t="s">
        <v>192</v>
      </c>
      <c r="AU18" s="189">
        <v>37</v>
      </c>
    </row>
    <row r="19" spans="1:47" s="2" customFormat="1" ht="17" thickTop="1" thickBot="1">
      <c r="A19" s="89">
        <v>16</v>
      </c>
      <c r="B19" s="90" t="s">
        <v>315</v>
      </c>
      <c r="C19" s="108">
        <v>54</v>
      </c>
      <c r="D19" s="109">
        <v>42</v>
      </c>
      <c r="E19" s="93"/>
      <c r="F19" s="89">
        <v>16</v>
      </c>
      <c r="G19" s="110" t="s">
        <v>316</v>
      </c>
      <c r="H19" s="111">
        <v>47</v>
      </c>
      <c r="I19" s="109">
        <v>55</v>
      </c>
      <c r="J19" s="97"/>
      <c r="K19" s="89">
        <v>5</v>
      </c>
      <c r="L19" s="94" t="s">
        <v>301</v>
      </c>
      <c r="M19" s="111">
        <v>27</v>
      </c>
      <c r="N19" s="109">
        <v>63</v>
      </c>
      <c r="O19" s="97"/>
      <c r="P19" s="86"/>
      <c r="Q19" s="86"/>
      <c r="R19" s="86"/>
      <c r="S19" s="86"/>
      <c r="U19" s="142">
        <v>16</v>
      </c>
      <c r="V19" s="115" t="s">
        <v>286</v>
      </c>
      <c r="W19" s="121">
        <v>36</v>
      </c>
      <c r="Y19" s="162">
        <v>16</v>
      </c>
      <c r="Z19" s="174" t="s">
        <v>206</v>
      </c>
      <c r="AA19" s="168">
        <v>47</v>
      </c>
      <c r="AB19" s="112">
        <v>42</v>
      </c>
      <c r="AC19" s="166"/>
      <c r="AD19" s="89">
        <v>16</v>
      </c>
      <c r="AE19" s="167" t="s">
        <v>212</v>
      </c>
      <c r="AF19" s="168">
        <v>43</v>
      </c>
      <c r="AG19" s="109">
        <v>50</v>
      </c>
      <c r="AH19" s="97"/>
      <c r="AI19" s="89">
        <v>5</v>
      </c>
      <c r="AJ19" s="169" t="s">
        <v>182</v>
      </c>
      <c r="AK19" s="170">
        <v>25</v>
      </c>
      <c r="AL19" s="140">
        <v>31</v>
      </c>
      <c r="AM19" s="97"/>
      <c r="AN19" s="86"/>
      <c r="AO19" s="86"/>
      <c r="AP19" s="86"/>
      <c r="AQ19" s="86"/>
      <c r="AS19" s="177">
        <v>16</v>
      </c>
      <c r="AT19" s="182" t="s">
        <v>194</v>
      </c>
      <c r="AU19" s="189">
        <v>36</v>
      </c>
    </row>
    <row r="20" spans="1:47" s="2" customFormat="1" ht="16" thickBot="1">
      <c r="A20" s="89">
        <v>17</v>
      </c>
      <c r="B20" s="90" t="s">
        <v>317</v>
      </c>
      <c r="C20" s="108">
        <v>53</v>
      </c>
      <c r="D20" s="109">
        <v>64</v>
      </c>
      <c r="E20" s="93"/>
      <c r="F20" s="89">
        <v>17</v>
      </c>
      <c r="G20" s="110" t="s">
        <v>318</v>
      </c>
      <c r="H20" s="111">
        <v>46</v>
      </c>
      <c r="I20" s="109">
        <v>86</v>
      </c>
      <c r="J20" s="97"/>
      <c r="K20" s="89">
        <v>6</v>
      </c>
      <c r="L20" s="94" t="s">
        <v>292</v>
      </c>
      <c r="M20" s="111">
        <v>26</v>
      </c>
      <c r="N20" s="109">
        <v>59</v>
      </c>
      <c r="O20" s="86"/>
      <c r="U20" s="89">
        <v>17</v>
      </c>
      <c r="V20" s="143" t="s">
        <v>303</v>
      </c>
      <c r="W20" s="121">
        <v>34</v>
      </c>
      <c r="Y20" s="162">
        <v>17</v>
      </c>
      <c r="Z20" s="174" t="s">
        <v>207</v>
      </c>
      <c r="AA20" s="175">
        <v>46</v>
      </c>
      <c r="AB20" s="183">
        <v>55</v>
      </c>
      <c r="AC20" s="184"/>
      <c r="AD20" s="89">
        <v>17</v>
      </c>
      <c r="AE20" s="167" t="s">
        <v>216</v>
      </c>
      <c r="AF20" s="168">
        <v>41</v>
      </c>
      <c r="AG20" s="109">
        <v>51</v>
      </c>
      <c r="AH20" s="97"/>
      <c r="AI20" s="89">
        <v>6</v>
      </c>
      <c r="AJ20" s="169" t="s">
        <v>186</v>
      </c>
      <c r="AK20" s="186">
        <v>22</v>
      </c>
      <c r="AL20" s="187">
        <v>32</v>
      </c>
      <c r="AM20" s="86"/>
      <c r="AS20" s="177">
        <v>17</v>
      </c>
      <c r="AT20" s="194" t="s">
        <v>195</v>
      </c>
      <c r="AU20" s="189">
        <v>34</v>
      </c>
    </row>
    <row r="21" spans="1:47" s="2" customFormat="1" ht="16" thickBot="1">
      <c r="A21" s="89">
        <v>18</v>
      </c>
      <c r="B21" s="90" t="s">
        <v>319</v>
      </c>
      <c r="C21" s="108">
        <v>52</v>
      </c>
      <c r="D21" s="109">
        <v>77</v>
      </c>
      <c r="E21" s="93"/>
      <c r="F21" s="89">
        <v>18</v>
      </c>
      <c r="G21" s="110" t="s">
        <v>320</v>
      </c>
      <c r="H21" s="111">
        <v>46</v>
      </c>
      <c r="I21" s="109">
        <v>53</v>
      </c>
      <c r="J21" s="97"/>
      <c r="K21" s="89">
        <v>7</v>
      </c>
      <c r="L21" s="94" t="s">
        <v>296</v>
      </c>
      <c r="M21" s="111">
        <v>22</v>
      </c>
      <c r="N21" s="109">
        <v>66</v>
      </c>
      <c r="O21" s="86"/>
      <c r="U21" s="89">
        <v>18</v>
      </c>
      <c r="V21" s="143" t="s">
        <v>306</v>
      </c>
      <c r="W21" s="107">
        <v>34</v>
      </c>
      <c r="Y21" s="162">
        <v>18</v>
      </c>
      <c r="Z21" s="174" t="s">
        <v>208</v>
      </c>
      <c r="AA21" s="168">
        <v>46</v>
      </c>
      <c r="AB21" s="112">
        <v>36</v>
      </c>
      <c r="AC21" s="166"/>
      <c r="AD21" s="89">
        <v>18</v>
      </c>
      <c r="AE21" s="185" t="s">
        <v>415</v>
      </c>
      <c r="AF21" s="168">
        <v>41</v>
      </c>
      <c r="AG21" s="109">
        <v>37</v>
      </c>
      <c r="AH21" s="97"/>
      <c r="AI21" s="89">
        <v>7</v>
      </c>
      <c r="AJ21" s="169" t="s">
        <v>189</v>
      </c>
      <c r="AK21" s="170">
        <v>21</v>
      </c>
      <c r="AL21" s="140">
        <v>36</v>
      </c>
      <c r="AM21" s="86"/>
      <c r="AS21" s="177">
        <v>18</v>
      </c>
      <c r="AT21" s="178" t="s">
        <v>196</v>
      </c>
      <c r="AU21" s="179">
        <v>34</v>
      </c>
    </row>
    <row r="22" spans="1:47" s="2" customFormat="1" ht="16" thickBot="1">
      <c r="A22" s="89">
        <v>19</v>
      </c>
      <c r="B22" s="90" t="s">
        <v>321</v>
      </c>
      <c r="C22" s="108">
        <v>52</v>
      </c>
      <c r="D22" s="109">
        <v>60</v>
      </c>
      <c r="E22" s="93"/>
      <c r="F22" s="89">
        <v>19</v>
      </c>
      <c r="G22" s="110" t="s">
        <v>322</v>
      </c>
      <c r="H22" s="111">
        <v>45</v>
      </c>
      <c r="I22" s="109">
        <v>57</v>
      </c>
      <c r="J22" s="97"/>
      <c r="K22" s="126">
        <v>8</v>
      </c>
      <c r="L22" s="119" t="s">
        <v>286</v>
      </c>
      <c r="M22" s="144">
        <v>11</v>
      </c>
      <c r="N22" s="145">
        <v>50</v>
      </c>
      <c r="O22" s="86"/>
      <c r="U22" s="89">
        <v>19</v>
      </c>
      <c r="V22" s="143" t="s">
        <v>287</v>
      </c>
      <c r="W22" s="107">
        <v>34</v>
      </c>
      <c r="Y22" s="162">
        <v>19</v>
      </c>
      <c r="Z22" s="174" t="s">
        <v>210</v>
      </c>
      <c r="AA22" s="168">
        <v>46</v>
      </c>
      <c r="AB22" s="112">
        <v>34</v>
      </c>
      <c r="AC22" s="166"/>
      <c r="AD22" s="89">
        <v>19</v>
      </c>
      <c r="AE22" s="167" t="s">
        <v>218</v>
      </c>
      <c r="AF22" s="168">
        <v>40</v>
      </c>
      <c r="AG22" s="109">
        <v>47</v>
      </c>
      <c r="AH22" s="97"/>
      <c r="AI22" s="126">
        <v>8</v>
      </c>
      <c r="AJ22" s="195" t="s">
        <v>192</v>
      </c>
      <c r="AK22" s="196">
        <v>18</v>
      </c>
      <c r="AL22" s="197">
        <v>22</v>
      </c>
      <c r="AM22" s="86"/>
      <c r="AS22" s="177">
        <v>19</v>
      </c>
      <c r="AT22" s="198" t="s">
        <v>197</v>
      </c>
      <c r="AU22" s="179">
        <v>34</v>
      </c>
    </row>
    <row r="23" spans="1:47" s="2" customFormat="1" ht="17" thickTop="1" thickBot="1">
      <c r="A23" s="89">
        <v>20</v>
      </c>
      <c r="B23" s="90" t="s">
        <v>323</v>
      </c>
      <c r="C23" s="108">
        <v>50</v>
      </c>
      <c r="D23" s="109">
        <v>49</v>
      </c>
      <c r="E23" s="93"/>
      <c r="F23" s="89">
        <v>20</v>
      </c>
      <c r="G23" s="110" t="s">
        <v>324</v>
      </c>
      <c r="H23" s="111">
        <v>43</v>
      </c>
      <c r="I23" s="109">
        <v>71</v>
      </c>
      <c r="J23" s="97"/>
      <c r="K23" s="97"/>
      <c r="N23" s="86"/>
      <c r="O23" s="86"/>
      <c r="U23" s="89">
        <v>20</v>
      </c>
      <c r="V23" s="143" t="s">
        <v>290</v>
      </c>
      <c r="W23" s="107">
        <v>33</v>
      </c>
      <c r="Y23" s="162">
        <v>20</v>
      </c>
      <c r="Z23" s="199" t="s">
        <v>213</v>
      </c>
      <c r="AA23" s="168">
        <v>43</v>
      </c>
      <c r="AB23" s="112">
        <v>44</v>
      </c>
      <c r="AC23" s="166"/>
      <c r="AD23" s="89">
        <v>20</v>
      </c>
      <c r="AE23" s="167" t="s">
        <v>222</v>
      </c>
      <c r="AF23" s="168">
        <v>39</v>
      </c>
      <c r="AG23" s="109">
        <v>31</v>
      </c>
      <c r="AH23" s="97"/>
      <c r="AI23" s="97"/>
      <c r="AL23" s="86"/>
      <c r="AM23" s="86"/>
      <c r="AS23" s="177">
        <v>20</v>
      </c>
      <c r="AT23" s="194" t="s">
        <v>198</v>
      </c>
      <c r="AU23" s="179">
        <v>33</v>
      </c>
    </row>
    <row r="24" spans="1:47" s="2" customFormat="1" ht="16" thickBot="1">
      <c r="A24" s="89">
        <v>21</v>
      </c>
      <c r="B24" s="90" t="s">
        <v>325</v>
      </c>
      <c r="C24" s="108">
        <v>48</v>
      </c>
      <c r="D24" s="109">
        <v>89</v>
      </c>
      <c r="E24" s="93"/>
      <c r="F24" s="89">
        <v>21</v>
      </c>
      <c r="G24" s="94" t="s">
        <v>326</v>
      </c>
      <c r="H24" s="111">
        <v>43</v>
      </c>
      <c r="I24" s="109">
        <v>47</v>
      </c>
      <c r="J24" s="97"/>
      <c r="K24" s="97"/>
      <c r="N24" s="86"/>
      <c r="O24" s="86"/>
      <c r="U24" s="89">
        <v>21</v>
      </c>
      <c r="V24" s="143" t="s">
        <v>309</v>
      </c>
      <c r="W24" s="146">
        <v>33</v>
      </c>
      <c r="Y24" s="162">
        <v>21</v>
      </c>
      <c r="Z24" s="174" t="s">
        <v>214</v>
      </c>
      <c r="AA24" s="168">
        <v>43</v>
      </c>
      <c r="AB24" s="112">
        <v>38</v>
      </c>
      <c r="AC24" s="166"/>
      <c r="AD24" s="89">
        <v>21</v>
      </c>
      <c r="AE24" s="167" t="s">
        <v>231</v>
      </c>
      <c r="AF24" s="168">
        <v>35</v>
      </c>
      <c r="AG24" s="109">
        <v>40</v>
      </c>
      <c r="AH24" s="97"/>
      <c r="AI24" s="97"/>
      <c r="AL24" s="86"/>
      <c r="AM24" s="86"/>
      <c r="AS24" s="177">
        <v>21</v>
      </c>
      <c r="AT24" s="198" t="s">
        <v>199</v>
      </c>
      <c r="AU24" s="200">
        <v>33</v>
      </c>
    </row>
    <row r="25" spans="1:47" s="2" customFormat="1" ht="16" thickBot="1">
      <c r="A25" s="89">
        <v>22</v>
      </c>
      <c r="B25" s="90" t="s">
        <v>327</v>
      </c>
      <c r="C25" s="108">
        <v>48</v>
      </c>
      <c r="D25" s="109">
        <v>53</v>
      </c>
      <c r="E25" s="93"/>
      <c r="F25" s="89">
        <v>22</v>
      </c>
      <c r="G25" s="110" t="s">
        <v>328</v>
      </c>
      <c r="H25" s="111">
        <v>42</v>
      </c>
      <c r="I25" s="109">
        <v>51</v>
      </c>
      <c r="J25" s="97"/>
      <c r="K25" s="97"/>
      <c r="N25" s="86"/>
      <c r="O25" s="86"/>
      <c r="U25" s="89">
        <v>22</v>
      </c>
      <c r="V25" s="143" t="s">
        <v>312</v>
      </c>
      <c r="W25" s="146">
        <v>33</v>
      </c>
      <c r="Y25" s="162">
        <v>22</v>
      </c>
      <c r="Z25" s="174" t="s">
        <v>215</v>
      </c>
      <c r="AA25" s="168">
        <v>42</v>
      </c>
      <c r="AB25" s="112">
        <v>43</v>
      </c>
      <c r="AC25" s="166"/>
      <c r="AD25" s="89">
        <v>22</v>
      </c>
      <c r="AE25" s="185" t="s">
        <v>232</v>
      </c>
      <c r="AF25" s="168">
        <v>35</v>
      </c>
      <c r="AG25" s="109">
        <v>29</v>
      </c>
      <c r="AH25" s="97"/>
      <c r="AI25" s="97"/>
      <c r="AM25" s="86"/>
      <c r="AS25" s="177">
        <v>22</v>
      </c>
      <c r="AT25" s="198" t="s">
        <v>200</v>
      </c>
      <c r="AU25" s="200">
        <v>33</v>
      </c>
    </row>
    <row r="26" spans="1:47" s="2" customFormat="1" ht="16" thickBot="1">
      <c r="A26" s="89">
        <v>23</v>
      </c>
      <c r="B26" s="99" t="s">
        <v>329</v>
      </c>
      <c r="C26" s="108">
        <v>47</v>
      </c>
      <c r="D26" s="109">
        <v>58</v>
      </c>
      <c r="E26" s="93"/>
      <c r="F26" s="89">
        <v>23</v>
      </c>
      <c r="G26" s="110" t="s">
        <v>330</v>
      </c>
      <c r="H26" s="111">
        <v>41</v>
      </c>
      <c r="I26" s="109">
        <v>42</v>
      </c>
      <c r="J26" s="97"/>
      <c r="K26" s="97"/>
      <c r="N26" s="86"/>
      <c r="O26" s="86"/>
      <c r="U26" s="89">
        <v>23</v>
      </c>
      <c r="V26" s="143" t="s">
        <v>293</v>
      </c>
      <c r="W26" s="146">
        <v>32</v>
      </c>
      <c r="Y26" s="162">
        <v>23</v>
      </c>
      <c r="Z26" s="199" t="s">
        <v>219</v>
      </c>
      <c r="AA26" s="168">
        <v>39</v>
      </c>
      <c r="AB26" s="112">
        <v>47</v>
      </c>
      <c r="AC26" s="166"/>
      <c r="AD26" s="89">
        <v>23</v>
      </c>
      <c r="AE26" s="167" t="s">
        <v>233</v>
      </c>
      <c r="AF26" s="168">
        <v>35</v>
      </c>
      <c r="AG26" s="109">
        <v>28</v>
      </c>
      <c r="AH26" s="97"/>
      <c r="AI26" s="97"/>
      <c r="AM26" s="86"/>
      <c r="AS26" s="177">
        <v>23</v>
      </c>
      <c r="AT26" s="182" t="s">
        <v>201</v>
      </c>
      <c r="AU26" s="200">
        <v>32</v>
      </c>
    </row>
    <row r="27" spans="1:47" s="2" customFormat="1" ht="16" thickBot="1">
      <c r="A27" s="89">
        <v>24</v>
      </c>
      <c r="B27" s="90" t="s">
        <v>331</v>
      </c>
      <c r="C27" s="108">
        <v>47</v>
      </c>
      <c r="D27" s="109">
        <v>57</v>
      </c>
      <c r="E27" s="93"/>
      <c r="F27" s="89">
        <v>24</v>
      </c>
      <c r="G27" s="110" t="s">
        <v>332</v>
      </c>
      <c r="H27" s="111">
        <v>40</v>
      </c>
      <c r="I27" s="109">
        <v>70</v>
      </c>
      <c r="J27" s="97"/>
      <c r="K27" s="97"/>
      <c r="N27" s="86"/>
      <c r="U27" s="89">
        <v>24</v>
      </c>
      <c r="V27" s="143" t="s">
        <v>297</v>
      </c>
      <c r="W27" s="146">
        <v>32</v>
      </c>
      <c r="Y27" s="162">
        <v>24</v>
      </c>
      <c r="Z27" s="174" t="s">
        <v>221</v>
      </c>
      <c r="AA27" s="168">
        <v>39</v>
      </c>
      <c r="AB27" s="112">
        <v>33</v>
      </c>
      <c r="AC27" s="166"/>
      <c r="AD27" s="89">
        <v>24</v>
      </c>
      <c r="AE27" s="167" t="s">
        <v>416</v>
      </c>
      <c r="AF27" s="175">
        <v>30</v>
      </c>
      <c r="AG27" s="176">
        <v>29</v>
      </c>
      <c r="AH27" s="97"/>
      <c r="AI27" s="97"/>
      <c r="AS27" s="177">
        <v>24</v>
      </c>
      <c r="AT27" s="198" t="s">
        <v>203</v>
      </c>
      <c r="AU27" s="200">
        <v>32</v>
      </c>
    </row>
    <row r="28" spans="1:47" s="2" customFormat="1" ht="16" thickBot="1">
      <c r="A28" s="89">
        <v>25</v>
      </c>
      <c r="B28" s="99" t="s">
        <v>333</v>
      </c>
      <c r="C28" s="108">
        <v>46</v>
      </c>
      <c r="D28" s="109">
        <v>69</v>
      </c>
      <c r="E28" s="93"/>
      <c r="F28" s="89">
        <v>25</v>
      </c>
      <c r="G28" s="110" t="s">
        <v>334</v>
      </c>
      <c r="H28" s="111">
        <v>40</v>
      </c>
      <c r="I28" s="109">
        <v>54</v>
      </c>
      <c r="J28" s="97"/>
      <c r="K28" s="97"/>
      <c r="N28" s="86"/>
      <c r="U28" s="89">
        <v>25</v>
      </c>
      <c r="V28" s="143" t="s">
        <v>315</v>
      </c>
      <c r="W28" s="146">
        <v>32</v>
      </c>
      <c r="Y28" s="162">
        <v>25</v>
      </c>
      <c r="Z28" s="174" t="s">
        <v>223</v>
      </c>
      <c r="AA28" s="168">
        <v>39</v>
      </c>
      <c r="AB28" s="112">
        <v>29</v>
      </c>
      <c r="AC28" s="166"/>
      <c r="AD28" s="89">
        <v>25</v>
      </c>
      <c r="AE28" s="167" t="s">
        <v>417</v>
      </c>
      <c r="AF28" s="168">
        <v>28</v>
      </c>
      <c r="AG28" s="109">
        <v>26</v>
      </c>
      <c r="AH28" s="97"/>
      <c r="AI28" s="97"/>
      <c r="AS28" s="177">
        <v>25</v>
      </c>
      <c r="AT28" s="198" t="s">
        <v>204</v>
      </c>
      <c r="AU28" s="200">
        <v>32</v>
      </c>
    </row>
    <row r="29" spans="1:47" s="2" customFormat="1" ht="16" thickBot="1">
      <c r="A29" s="89">
        <v>26</v>
      </c>
      <c r="B29" s="90" t="s">
        <v>335</v>
      </c>
      <c r="C29" s="108">
        <v>46</v>
      </c>
      <c r="D29" s="109">
        <v>52</v>
      </c>
      <c r="E29" s="93"/>
      <c r="F29" s="89">
        <v>26</v>
      </c>
      <c r="G29" s="110" t="s">
        <v>336</v>
      </c>
      <c r="H29" s="111">
        <v>40</v>
      </c>
      <c r="I29" s="109">
        <v>52</v>
      </c>
      <c r="J29" s="97"/>
      <c r="K29" s="97"/>
      <c r="N29" s="86"/>
      <c r="U29" s="89">
        <v>26</v>
      </c>
      <c r="V29" s="143" t="s">
        <v>317</v>
      </c>
      <c r="W29" s="146">
        <v>31</v>
      </c>
      <c r="Y29" s="162">
        <v>26</v>
      </c>
      <c r="Z29" s="174" t="s">
        <v>224</v>
      </c>
      <c r="AA29" s="168">
        <v>39</v>
      </c>
      <c r="AB29" s="112">
        <v>23</v>
      </c>
      <c r="AC29" s="166"/>
      <c r="AD29" s="89">
        <v>26</v>
      </c>
      <c r="AE29" s="167" t="s">
        <v>240</v>
      </c>
      <c r="AF29" s="175">
        <v>27</v>
      </c>
      <c r="AG29" s="176">
        <v>29</v>
      </c>
      <c r="AH29" s="97"/>
      <c r="AI29" s="97"/>
      <c r="AS29" s="177">
        <v>26</v>
      </c>
      <c r="AT29" s="194" t="s">
        <v>205</v>
      </c>
      <c r="AU29" s="200">
        <v>31</v>
      </c>
    </row>
    <row r="30" spans="1:47" s="2" customFormat="1" ht="16" thickBot="1">
      <c r="A30" s="89">
        <v>27</v>
      </c>
      <c r="B30" s="90" t="s">
        <v>337</v>
      </c>
      <c r="C30" s="108">
        <v>46</v>
      </c>
      <c r="D30" s="109">
        <v>50</v>
      </c>
      <c r="E30" s="93"/>
      <c r="F30" s="89">
        <v>27</v>
      </c>
      <c r="G30" s="110" t="s">
        <v>338</v>
      </c>
      <c r="H30" s="111">
        <v>39</v>
      </c>
      <c r="I30" s="109">
        <v>39</v>
      </c>
      <c r="J30" s="97"/>
      <c r="K30" s="97"/>
      <c r="U30" s="89">
        <v>27</v>
      </c>
      <c r="V30" s="143" t="s">
        <v>299</v>
      </c>
      <c r="W30" s="146">
        <v>31</v>
      </c>
      <c r="Y30" s="162">
        <v>27</v>
      </c>
      <c r="Z30" s="174" t="s">
        <v>225</v>
      </c>
      <c r="AA30" s="168">
        <v>38</v>
      </c>
      <c r="AB30" s="112">
        <v>32</v>
      </c>
      <c r="AC30" s="166"/>
      <c r="AD30" s="89">
        <v>27</v>
      </c>
      <c r="AE30" s="167" t="s">
        <v>241</v>
      </c>
      <c r="AF30" s="168">
        <v>27</v>
      </c>
      <c r="AG30" s="109">
        <v>27</v>
      </c>
      <c r="AH30" s="97"/>
      <c r="AI30" s="97"/>
      <c r="AS30" s="177">
        <v>27</v>
      </c>
      <c r="AT30" s="198" t="s">
        <v>206</v>
      </c>
      <c r="AU30" s="200">
        <v>31</v>
      </c>
    </row>
    <row r="31" spans="1:47" s="2" customFormat="1" ht="16" thickBot="1">
      <c r="A31" s="89">
        <v>28</v>
      </c>
      <c r="B31" s="90" t="s">
        <v>339</v>
      </c>
      <c r="C31" s="108">
        <v>46</v>
      </c>
      <c r="D31" s="109">
        <v>31</v>
      </c>
      <c r="E31" s="93"/>
      <c r="F31" s="89">
        <v>28</v>
      </c>
      <c r="G31" s="94" t="s">
        <v>340</v>
      </c>
      <c r="H31" s="111">
        <v>38</v>
      </c>
      <c r="I31" s="109">
        <v>57</v>
      </c>
      <c r="J31" s="97"/>
      <c r="K31" s="97"/>
      <c r="U31" s="89">
        <v>28</v>
      </c>
      <c r="V31" s="143" t="s">
        <v>319</v>
      </c>
      <c r="W31" s="146">
        <v>31</v>
      </c>
      <c r="Y31" s="162">
        <v>28</v>
      </c>
      <c r="Z31" s="190" t="s">
        <v>226</v>
      </c>
      <c r="AA31" s="168">
        <v>38</v>
      </c>
      <c r="AB31" s="112">
        <v>29</v>
      </c>
      <c r="AC31" s="166"/>
      <c r="AD31" s="89">
        <v>28</v>
      </c>
      <c r="AE31" s="167" t="s">
        <v>242</v>
      </c>
      <c r="AF31" s="168">
        <v>27</v>
      </c>
      <c r="AG31" s="109">
        <v>24</v>
      </c>
      <c r="AH31" s="97"/>
      <c r="AI31" s="97"/>
      <c r="AS31" s="177">
        <v>28</v>
      </c>
      <c r="AT31" s="198" t="s">
        <v>207</v>
      </c>
      <c r="AU31" s="200">
        <v>31</v>
      </c>
    </row>
    <row r="32" spans="1:47" s="2" customFormat="1" ht="16" thickBot="1">
      <c r="A32" s="89">
        <v>29</v>
      </c>
      <c r="B32" s="90" t="s">
        <v>341</v>
      </c>
      <c r="C32" s="108">
        <v>45</v>
      </c>
      <c r="D32" s="109">
        <v>50</v>
      </c>
      <c r="E32" s="93"/>
      <c r="F32" s="89">
        <v>29</v>
      </c>
      <c r="G32" s="110" t="s">
        <v>342</v>
      </c>
      <c r="H32" s="111">
        <v>37</v>
      </c>
      <c r="I32" s="109">
        <v>41</v>
      </c>
      <c r="J32" s="97"/>
      <c r="K32" s="97"/>
      <c r="U32" s="89">
        <v>29</v>
      </c>
      <c r="V32" s="143" t="s">
        <v>321</v>
      </c>
      <c r="W32" s="146">
        <v>30</v>
      </c>
      <c r="Y32" s="162">
        <v>29</v>
      </c>
      <c r="Z32" s="174" t="s">
        <v>418</v>
      </c>
      <c r="AA32" s="168">
        <v>36</v>
      </c>
      <c r="AB32" s="112">
        <v>32</v>
      </c>
      <c r="AC32" s="166"/>
      <c r="AD32" s="89">
        <v>29</v>
      </c>
      <c r="AE32" s="167" t="s">
        <v>243</v>
      </c>
      <c r="AF32" s="168">
        <v>26</v>
      </c>
      <c r="AG32" s="109">
        <v>15</v>
      </c>
      <c r="AH32" s="97"/>
      <c r="AI32" s="97"/>
      <c r="AS32" s="177">
        <v>29</v>
      </c>
      <c r="AT32" s="198" t="s">
        <v>208</v>
      </c>
      <c r="AU32" s="200">
        <v>30</v>
      </c>
    </row>
    <row r="33" spans="1:47" s="2" customFormat="1" ht="16" thickBot="1">
      <c r="A33" s="89">
        <v>30</v>
      </c>
      <c r="B33" s="90" t="s">
        <v>343</v>
      </c>
      <c r="C33" s="108">
        <v>44</v>
      </c>
      <c r="D33" s="109">
        <v>51</v>
      </c>
      <c r="E33" s="93"/>
      <c r="F33" s="89">
        <v>30</v>
      </c>
      <c r="G33" s="110" t="s">
        <v>344</v>
      </c>
      <c r="H33" s="111">
        <v>37</v>
      </c>
      <c r="I33" s="109">
        <v>32</v>
      </c>
      <c r="J33" s="97"/>
      <c r="K33" s="97"/>
      <c r="U33" s="89">
        <v>30</v>
      </c>
      <c r="V33" s="143" t="s">
        <v>302</v>
      </c>
      <c r="W33" s="146">
        <v>30</v>
      </c>
      <c r="Y33" s="162">
        <v>30</v>
      </c>
      <c r="Z33" s="174" t="s">
        <v>229</v>
      </c>
      <c r="AA33" s="175">
        <v>36</v>
      </c>
      <c r="AB33" s="183">
        <v>21</v>
      </c>
      <c r="AC33" s="184"/>
      <c r="AD33" s="89">
        <v>30</v>
      </c>
      <c r="AE33" s="167" t="s">
        <v>244</v>
      </c>
      <c r="AF33" s="168">
        <v>24</v>
      </c>
      <c r="AG33" s="109">
        <v>28</v>
      </c>
      <c r="AH33" s="97"/>
      <c r="AI33" s="97"/>
      <c r="AS33" s="177">
        <v>30</v>
      </c>
      <c r="AT33" s="194" t="s">
        <v>209</v>
      </c>
      <c r="AU33" s="200">
        <v>30</v>
      </c>
    </row>
    <row r="34" spans="1:47" s="2" customFormat="1" ht="16" thickBot="1">
      <c r="A34" s="89">
        <v>31</v>
      </c>
      <c r="B34" s="90" t="s">
        <v>345</v>
      </c>
      <c r="C34" s="108">
        <v>44</v>
      </c>
      <c r="D34" s="109">
        <v>40</v>
      </c>
      <c r="E34" s="93"/>
      <c r="F34" s="89">
        <v>31</v>
      </c>
      <c r="G34" s="110" t="s">
        <v>346</v>
      </c>
      <c r="H34" s="111">
        <v>36</v>
      </c>
      <c r="I34" s="109">
        <v>62</v>
      </c>
      <c r="J34" s="97"/>
      <c r="K34" s="97"/>
      <c r="U34" s="89">
        <v>31</v>
      </c>
      <c r="V34" s="143" t="s">
        <v>304</v>
      </c>
      <c r="W34" s="107">
        <v>30</v>
      </c>
      <c r="Y34" s="162">
        <v>31</v>
      </c>
      <c r="Z34" s="174" t="s">
        <v>230</v>
      </c>
      <c r="AA34" s="175">
        <v>35</v>
      </c>
      <c r="AB34" s="183">
        <v>46</v>
      </c>
      <c r="AC34" s="184"/>
      <c r="AD34" s="89">
        <v>31</v>
      </c>
      <c r="AE34" s="188" t="s">
        <v>248</v>
      </c>
      <c r="AF34" s="168">
        <v>20</v>
      </c>
      <c r="AG34" s="109">
        <v>26</v>
      </c>
      <c r="AH34" s="97"/>
      <c r="AI34" s="97"/>
      <c r="AS34" s="177">
        <v>31</v>
      </c>
      <c r="AT34" s="198" t="s">
        <v>210</v>
      </c>
      <c r="AU34" s="179">
        <v>30</v>
      </c>
    </row>
    <row r="35" spans="1:47" s="2" customFormat="1" ht="16" thickBot="1">
      <c r="A35" s="89">
        <v>32</v>
      </c>
      <c r="B35" s="90" t="s">
        <v>347</v>
      </c>
      <c r="C35" s="108">
        <v>43</v>
      </c>
      <c r="D35" s="109">
        <v>54</v>
      </c>
      <c r="E35" s="93"/>
      <c r="F35" s="89">
        <v>32</v>
      </c>
      <c r="G35" s="110" t="s">
        <v>348</v>
      </c>
      <c r="H35" s="111">
        <v>36</v>
      </c>
      <c r="I35" s="109">
        <v>61</v>
      </c>
      <c r="J35" s="97"/>
      <c r="K35" s="97"/>
      <c r="U35" s="89">
        <v>32</v>
      </c>
      <c r="V35" s="143" t="s">
        <v>307</v>
      </c>
      <c r="W35" s="107">
        <v>29</v>
      </c>
      <c r="Y35" s="162">
        <v>32</v>
      </c>
      <c r="Z35" s="174" t="s">
        <v>167</v>
      </c>
      <c r="AA35" s="168">
        <v>35</v>
      </c>
      <c r="AB35" s="112">
        <v>34</v>
      </c>
      <c r="AC35" s="166"/>
      <c r="AD35" s="89">
        <v>32</v>
      </c>
      <c r="AE35" s="167" t="s">
        <v>249</v>
      </c>
      <c r="AF35" s="175">
        <v>19</v>
      </c>
      <c r="AG35" s="176">
        <v>35</v>
      </c>
      <c r="AH35" s="97"/>
      <c r="AI35" s="97"/>
      <c r="AS35" s="177">
        <v>32</v>
      </c>
      <c r="AT35" s="194" t="s">
        <v>211</v>
      </c>
      <c r="AU35" s="179">
        <v>29</v>
      </c>
    </row>
    <row r="36" spans="1:47" s="2" customFormat="1" ht="16" thickBot="1">
      <c r="A36" s="89">
        <v>33</v>
      </c>
      <c r="B36" s="90" t="s">
        <v>349</v>
      </c>
      <c r="C36" s="108">
        <v>43</v>
      </c>
      <c r="D36" s="109">
        <v>43</v>
      </c>
      <c r="E36" s="93"/>
      <c r="F36" s="89">
        <v>33</v>
      </c>
      <c r="G36" s="110" t="s">
        <v>350</v>
      </c>
      <c r="H36" s="111">
        <v>36</v>
      </c>
      <c r="I36" s="109">
        <v>55</v>
      </c>
      <c r="J36" s="97"/>
      <c r="K36" s="97"/>
      <c r="U36" s="89">
        <v>33</v>
      </c>
      <c r="V36" s="143" t="s">
        <v>323</v>
      </c>
      <c r="W36" s="107">
        <v>29</v>
      </c>
      <c r="Y36" s="162">
        <v>33</v>
      </c>
      <c r="Z36" s="174" t="s">
        <v>168</v>
      </c>
      <c r="AA36" s="168">
        <v>35</v>
      </c>
      <c r="AB36" s="112">
        <v>19</v>
      </c>
      <c r="AC36" s="166"/>
      <c r="AD36" s="89">
        <v>33</v>
      </c>
      <c r="AE36" s="185" t="s">
        <v>251</v>
      </c>
      <c r="AF36" s="168">
        <v>5</v>
      </c>
      <c r="AG36" s="109">
        <v>8</v>
      </c>
      <c r="AH36" s="97"/>
      <c r="AI36" s="97"/>
      <c r="AS36" s="177">
        <v>33</v>
      </c>
      <c r="AT36" s="194" t="s">
        <v>212</v>
      </c>
      <c r="AU36" s="179">
        <v>29</v>
      </c>
    </row>
    <row r="37" spans="1:47" s="2" customFormat="1" ht="16" thickBot="1">
      <c r="A37" s="89">
        <v>34</v>
      </c>
      <c r="B37" s="90" t="s">
        <v>351</v>
      </c>
      <c r="C37" s="108">
        <v>43</v>
      </c>
      <c r="D37" s="109">
        <v>37</v>
      </c>
      <c r="E37" s="93"/>
      <c r="F37" s="89">
        <v>34</v>
      </c>
      <c r="G37" s="110" t="s">
        <v>343</v>
      </c>
      <c r="H37" s="111">
        <v>35</v>
      </c>
      <c r="I37" s="109">
        <v>42</v>
      </c>
      <c r="J37" s="97"/>
      <c r="K37" s="97"/>
      <c r="U37" s="89">
        <v>34</v>
      </c>
      <c r="V37" s="143" t="s">
        <v>310</v>
      </c>
      <c r="W37" s="107">
        <v>29</v>
      </c>
      <c r="Y37" s="162">
        <v>34</v>
      </c>
      <c r="Z37" s="174" t="s">
        <v>234</v>
      </c>
      <c r="AA37" s="168">
        <v>34</v>
      </c>
      <c r="AB37" s="112">
        <v>53</v>
      </c>
      <c r="AC37" s="166"/>
      <c r="AD37" s="126">
        <v>34</v>
      </c>
      <c r="AE37" s="201" t="s">
        <v>252</v>
      </c>
      <c r="AF37" s="202">
        <v>3</v>
      </c>
      <c r="AG37" s="153">
        <v>11</v>
      </c>
      <c r="AH37" s="97"/>
      <c r="AI37" s="97"/>
      <c r="AS37" s="177">
        <v>34</v>
      </c>
      <c r="AT37" s="194" t="s">
        <v>213</v>
      </c>
      <c r="AU37" s="179">
        <v>29</v>
      </c>
    </row>
    <row r="38" spans="1:47" s="2" customFormat="1" ht="16" thickBot="1">
      <c r="A38" s="89">
        <v>35</v>
      </c>
      <c r="B38" s="147" t="s">
        <v>352</v>
      </c>
      <c r="C38" s="108">
        <v>42</v>
      </c>
      <c r="D38" s="109">
        <v>55</v>
      </c>
      <c r="E38" s="93"/>
      <c r="F38" s="89">
        <v>35</v>
      </c>
      <c r="G38" s="110" t="s">
        <v>353</v>
      </c>
      <c r="H38" s="111">
        <v>34</v>
      </c>
      <c r="I38" s="109">
        <v>59</v>
      </c>
      <c r="J38" s="97"/>
      <c r="K38" s="97"/>
      <c r="U38" s="89">
        <v>35</v>
      </c>
      <c r="V38" s="143" t="s">
        <v>325</v>
      </c>
      <c r="W38" s="107">
        <v>28</v>
      </c>
      <c r="Y38" s="162">
        <v>35</v>
      </c>
      <c r="Z38" s="174" t="s">
        <v>419</v>
      </c>
      <c r="AA38" s="175">
        <v>34</v>
      </c>
      <c r="AB38" s="183">
        <v>44</v>
      </c>
      <c r="AC38" s="184"/>
      <c r="AD38" s="93"/>
      <c r="AE38" s="93"/>
      <c r="AF38" s="93"/>
      <c r="AH38" s="97"/>
      <c r="AI38" s="97"/>
      <c r="AS38" s="177">
        <v>35</v>
      </c>
      <c r="AT38" s="198" t="s">
        <v>214</v>
      </c>
      <c r="AU38" s="179">
        <v>28</v>
      </c>
    </row>
    <row r="39" spans="1:47" s="2" customFormat="1" ht="16" thickBot="1">
      <c r="A39" s="89">
        <v>36</v>
      </c>
      <c r="B39" s="90" t="s">
        <v>354</v>
      </c>
      <c r="C39" s="108">
        <v>42</v>
      </c>
      <c r="D39" s="109">
        <v>42</v>
      </c>
      <c r="E39" s="93"/>
      <c r="F39" s="89">
        <v>36</v>
      </c>
      <c r="G39" s="110" t="s">
        <v>355</v>
      </c>
      <c r="H39" s="111">
        <v>33</v>
      </c>
      <c r="I39" s="109">
        <v>41</v>
      </c>
      <c r="J39" s="97"/>
      <c r="K39" s="97"/>
      <c r="U39" s="89">
        <v>36</v>
      </c>
      <c r="V39" s="143" t="s">
        <v>327</v>
      </c>
      <c r="W39" s="107">
        <v>28</v>
      </c>
      <c r="Y39" s="162">
        <v>36</v>
      </c>
      <c r="Z39" s="174" t="s">
        <v>235</v>
      </c>
      <c r="AA39" s="175">
        <v>34</v>
      </c>
      <c r="AB39" s="183">
        <v>31</v>
      </c>
      <c r="AC39" s="184"/>
      <c r="AE39" s="93"/>
      <c r="AF39" s="93"/>
      <c r="AH39" s="97"/>
      <c r="AI39" s="97"/>
      <c r="AS39" s="177">
        <v>36</v>
      </c>
      <c r="AT39" s="198" t="s">
        <v>215</v>
      </c>
      <c r="AU39" s="179">
        <v>28</v>
      </c>
    </row>
    <row r="40" spans="1:47" s="2" customFormat="1" ht="16" thickBot="1">
      <c r="A40" s="89">
        <v>37</v>
      </c>
      <c r="B40" s="90" t="s">
        <v>356</v>
      </c>
      <c r="C40" s="108">
        <v>41</v>
      </c>
      <c r="D40" s="109">
        <v>54</v>
      </c>
      <c r="E40" s="93"/>
      <c r="F40" s="89">
        <v>37</v>
      </c>
      <c r="G40" s="110" t="s">
        <v>357</v>
      </c>
      <c r="H40" s="111">
        <v>32</v>
      </c>
      <c r="I40" s="109">
        <v>46</v>
      </c>
      <c r="J40" s="97"/>
      <c r="K40" s="97"/>
      <c r="U40" s="89">
        <v>37</v>
      </c>
      <c r="V40" s="115" t="s">
        <v>313</v>
      </c>
      <c r="W40" s="107">
        <v>27</v>
      </c>
      <c r="Y40" s="162">
        <v>37</v>
      </c>
      <c r="Z40" s="174" t="s">
        <v>236</v>
      </c>
      <c r="AA40" s="168">
        <v>33</v>
      </c>
      <c r="AB40" s="112">
        <v>42</v>
      </c>
      <c r="AC40" s="166"/>
      <c r="AE40" s="93"/>
      <c r="AF40" s="93"/>
      <c r="AH40" s="97"/>
      <c r="AI40" s="97"/>
      <c r="AS40" s="177">
        <v>37</v>
      </c>
      <c r="AT40" s="194" t="s">
        <v>216</v>
      </c>
      <c r="AU40" s="179">
        <v>27</v>
      </c>
    </row>
    <row r="41" spans="1:47" s="2" customFormat="1" ht="16" thickBot="1">
      <c r="A41" s="89">
        <v>38</v>
      </c>
      <c r="B41" s="90" t="s">
        <v>358</v>
      </c>
      <c r="C41" s="108">
        <v>41</v>
      </c>
      <c r="D41" s="109">
        <v>39</v>
      </c>
      <c r="E41" s="93"/>
      <c r="F41" s="89">
        <v>38</v>
      </c>
      <c r="G41" s="110" t="s">
        <v>359</v>
      </c>
      <c r="H41" s="111">
        <v>31</v>
      </c>
      <c r="I41" s="109">
        <v>58</v>
      </c>
      <c r="J41" s="97"/>
      <c r="K41" s="97"/>
      <c r="U41" s="89">
        <v>38</v>
      </c>
      <c r="V41" s="115" t="s">
        <v>329</v>
      </c>
      <c r="W41" s="146">
        <v>27</v>
      </c>
      <c r="Y41" s="162">
        <v>38</v>
      </c>
      <c r="Z41" s="174" t="s">
        <v>420</v>
      </c>
      <c r="AA41" s="168">
        <v>33</v>
      </c>
      <c r="AB41" s="112">
        <v>39</v>
      </c>
      <c r="AC41" s="166"/>
      <c r="AE41" s="93"/>
      <c r="AF41" s="93"/>
      <c r="AH41" s="97"/>
      <c r="AI41" s="97"/>
      <c r="AS41" s="177">
        <v>38</v>
      </c>
      <c r="AT41" s="198" t="s">
        <v>415</v>
      </c>
      <c r="AU41" s="200">
        <v>27</v>
      </c>
    </row>
    <row r="42" spans="1:47" s="2" customFormat="1" ht="16" thickBot="1">
      <c r="A42" s="89">
        <v>39</v>
      </c>
      <c r="B42" s="90" t="s">
        <v>360</v>
      </c>
      <c r="C42" s="108">
        <v>40</v>
      </c>
      <c r="D42" s="109">
        <v>47</v>
      </c>
      <c r="E42" s="93"/>
      <c r="F42" s="89">
        <v>39</v>
      </c>
      <c r="G42" s="110" t="s">
        <v>361</v>
      </c>
      <c r="H42" s="111">
        <v>31</v>
      </c>
      <c r="I42" s="109">
        <v>55</v>
      </c>
      <c r="J42" s="97"/>
      <c r="K42" s="97"/>
      <c r="U42" s="89">
        <v>39</v>
      </c>
      <c r="V42" s="143" t="s">
        <v>331</v>
      </c>
      <c r="W42" s="146">
        <v>26</v>
      </c>
      <c r="Y42" s="162">
        <v>39</v>
      </c>
      <c r="Z42" s="174" t="s">
        <v>421</v>
      </c>
      <c r="AA42" s="175">
        <v>32</v>
      </c>
      <c r="AB42" s="183">
        <v>36</v>
      </c>
      <c r="AC42" s="184"/>
      <c r="AE42" s="93"/>
      <c r="AF42" s="93"/>
      <c r="AH42" s="97"/>
      <c r="AI42" s="97"/>
      <c r="AS42" s="177">
        <v>39</v>
      </c>
      <c r="AT42" s="194" t="s">
        <v>218</v>
      </c>
      <c r="AU42" s="200">
        <v>26</v>
      </c>
    </row>
    <row r="43" spans="1:47" s="2" customFormat="1" ht="16" thickBot="1">
      <c r="A43" s="89">
        <v>40</v>
      </c>
      <c r="B43" s="90" t="s">
        <v>362</v>
      </c>
      <c r="C43" s="108">
        <v>40</v>
      </c>
      <c r="D43" s="109">
        <v>35</v>
      </c>
      <c r="E43" s="93"/>
      <c r="F43" s="89">
        <v>40</v>
      </c>
      <c r="G43" s="94" t="s">
        <v>363</v>
      </c>
      <c r="H43" s="111">
        <v>31</v>
      </c>
      <c r="I43" s="109">
        <v>26</v>
      </c>
      <c r="J43" s="97"/>
      <c r="K43" s="97"/>
      <c r="U43" s="89">
        <v>40</v>
      </c>
      <c r="V43" s="143" t="s">
        <v>316</v>
      </c>
      <c r="W43" s="146">
        <v>26</v>
      </c>
      <c r="Y43" s="162">
        <v>40</v>
      </c>
      <c r="Z43" s="203" t="s">
        <v>237</v>
      </c>
      <c r="AA43" s="168">
        <v>32</v>
      </c>
      <c r="AB43" s="112">
        <v>35</v>
      </c>
      <c r="AC43" s="166"/>
      <c r="AE43" s="93"/>
      <c r="AF43" s="93"/>
      <c r="AH43" s="97"/>
      <c r="AI43" s="97"/>
      <c r="AS43" s="177">
        <v>40</v>
      </c>
      <c r="AT43" s="194" t="s">
        <v>219</v>
      </c>
      <c r="AU43" s="200">
        <v>26</v>
      </c>
    </row>
    <row r="44" spans="1:47" s="2" customFormat="1" ht="16" thickBot="1">
      <c r="A44" s="89">
        <v>41</v>
      </c>
      <c r="B44" s="90" t="s">
        <v>364</v>
      </c>
      <c r="C44" s="108">
        <v>39</v>
      </c>
      <c r="D44" s="109">
        <v>42</v>
      </c>
      <c r="E44" s="93"/>
      <c r="F44" s="89">
        <v>41</v>
      </c>
      <c r="G44" s="110" t="s">
        <v>365</v>
      </c>
      <c r="H44" s="111">
        <v>28</v>
      </c>
      <c r="I44" s="109">
        <v>36</v>
      </c>
      <c r="J44" s="97"/>
      <c r="K44" s="97"/>
      <c r="U44" s="89">
        <v>41</v>
      </c>
      <c r="V44" s="143" t="s">
        <v>318</v>
      </c>
      <c r="W44" s="146">
        <v>25</v>
      </c>
      <c r="Y44" s="162">
        <v>41</v>
      </c>
      <c r="Z44" s="199" t="s">
        <v>238</v>
      </c>
      <c r="AA44" s="168">
        <v>30</v>
      </c>
      <c r="AB44" s="112">
        <v>29</v>
      </c>
      <c r="AC44" s="166"/>
      <c r="AE44" s="93"/>
      <c r="AF44" s="93"/>
      <c r="AH44" s="97"/>
      <c r="AI44" s="97"/>
      <c r="AS44" s="177">
        <v>41</v>
      </c>
      <c r="AT44" s="198" t="s">
        <v>221</v>
      </c>
      <c r="AU44" s="200">
        <v>25</v>
      </c>
    </row>
    <row r="45" spans="1:47" s="2" customFormat="1" ht="16" thickBot="1">
      <c r="A45" s="89">
        <v>42</v>
      </c>
      <c r="B45" s="90" t="s">
        <v>366</v>
      </c>
      <c r="C45" s="108">
        <v>39</v>
      </c>
      <c r="D45" s="109">
        <v>42</v>
      </c>
      <c r="E45" s="93"/>
      <c r="F45" s="89">
        <v>42</v>
      </c>
      <c r="G45" s="110" t="s">
        <v>367</v>
      </c>
      <c r="H45" s="111">
        <v>26</v>
      </c>
      <c r="I45" s="109">
        <v>40</v>
      </c>
      <c r="J45" s="97"/>
      <c r="K45" s="97"/>
      <c r="U45" s="89">
        <v>42</v>
      </c>
      <c r="V45" s="115" t="s">
        <v>333</v>
      </c>
      <c r="W45" s="146">
        <v>25</v>
      </c>
      <c r="Y45" s="162">
        <v>42</v>
      </c>
      <c r="Z45" s="174" t="s">
        <v>422</v>
      </c>
      <c r="AA45" s="168">
        <v>29</v>
      </c>
      <c r="AB45" s="112">
        <v>39</v>
      </c>
      <c r="AC45" s="166"/>
      <c r="AE45" s="93"/>
      <c r="AF45" s="93"/>
      <c r="AH45" s="97"/>
      <c r="AI45" s="97"/>
      <c r="AS45" s="177">
        <v>42</v>
      </c>
      <c r="AT45" s="194" t="s">
        <v>222</v>
      </c>
      <c r="AU45" s="200">
        <v>25</v>
      </c>
    </row>
    <row r="46" spans="1:47" s="2" customFormat="1" ht="16" thickBot="1">
      <c r="A46" s="89">
        <v>43</v>
      </c>
      <c r="B46" s="147" t="s">
        <v>368</v>
      </c>
      <c r="C46" s="108">
        <v>38</v>
      </c>
      <c r="D46" s="109">
        <v>71</v>
      </c>
      <c r="E46" s="93"/>
      <c r="F46" s="89">
        <v>43</v>
      </c>
      <c r="G46" s="110" t="s">
        <v>369</v>
      </c>
      <c r="H46" s="111">
        <v>25</v>
      </c>
      <c r="I46" s="109">
        <v>42</v>
      </c>
      <c r="J46" s="97"/>
      <c r="K46" s="97"/>
      <c r="U46" s="89">
        <v>43</v>
      </c>
      <c r="V46" s="143" t="s">
        <v>320</v>
      </c>
      <c r="W46" s="146">
        <v>24</v>
      </c>
      <c r="Y46" s="162">
        <v>43</v>
      </c>
      <c r="Z46" s="174" t="s">
        <v>239</v>
      </c>
      <c r="AA46" s="168">
        <v>27</v>
      </c>
      <c r="AB46" s="112">
        <v>30</v>
      </c>
      <c r="AC46" s="166"/>
      <c r="AE46" s="93"/>
      <c r="AF46" s="93"/>
      <c r="AH46" s="97"/>
      <c r="AI46" s="97"/>
      <c r="AS46" s="177">
        <v>43</v>
      </c>
      <c r="AT46" s="198" t="s">
        <v>223</v>
      </c>
      <c r="AU46" s="200">
        <v>24</v>
      </c>
    </row>
    <row r="47" spans="1:47" s="2" customFormat="1" ht="16" thickBot="1">
      <c r="A47" s="89">
        <v>44</v>
      </c>
      <c r="B47" s="90" t="s">
        <v>370</v>
      </c>
      <c r="C47" s="108">
        <v>38</v>
      </c>
      <c r="D47" s="109">
        <v>52</v>
      </c>
      <c r="E47" s="93"/>
      <c r="F47" s="89">
        <v>44</v>
      </c>
      <c r="G47" s="148" t="s">
        <v>371</v>
      </c>
      <c r="H47" s="111">
        <v>23</v>
      </c>
      <c r="I47" s="109">
        <v>47</v>
      </c>
      <c r="J47" s="97"/>
      <c r="K47" s="97"/>
      <c r="U47" s="89">
        <v>44</v>
      </c>
      <c r="V47" s="143" t="s">
        <v>335</v>
      </c>
      <c r="W47" s="146">
        <v>24</v>
      </c>
      <c r="Y47" s="162">
        <v>44</v>
      </c>
      <c r="Z47" s="199" t="s">
        <v>423</v>
      </c>
      <c r="AA47" s="175">
        <v>26</v>
      </c>
      <c r="AB47" s="183">
        <v>19</v>
      </c>
      <c r="AC47" s="184"/>
      <c r="AE47" s="93"/>
      <c r="AF47" s="93"/>
      <c r="AH47" s="97"/>
      <c r="AI47" s="97"/>
      <c r="AS47" s="177">
        <v>44</v>
      </c>
      <c r="AT47" s="198" t="s">
        <v>224</v>
      </c>
      <c r="AU47" s="200">
        <v>24</v>
      </c>
    </row>
    <row r="48" spans="1:47" s="2" customFormat="1" ht="16" thickBot="1">
      <c r="A48" s="89">
        <v>45</v>
      </c>
      <c r="B48" s="90" t="s">
        <v>372</v>
      </c>
      <c r="C48" s="108">
        <v>38</v>
      </c>
      <c r="D48" s="109">
        <v>45</v>
      </c>
      <c r="E48" s="93"/>
      <c r="F48" s="89">
        <v>45</v>
      </c>
      <c r="G48" s="110" t="s">
        <v>373</v>
      </c>
      <c r="H48" s="111">
        <v>19</v>
      </c>
      <c r="I48" s="109">
        <v>30</v>
      </c>
      <c r="J48" s="97"/>
      <c r="K48" s="97"/>
      <c r="U48" s="89">
        <v>45</v>
      </c>
      <c r="V48" s="143" t="s">
        <v>337</v>
      </c>
      <c r="W48" s="146">
        <v>23</v>
      </c>
      <c r="Y48" s="162">
        <v>45</v>
      </c>
      <c r="Z48" s="174" t="s">
        <v>424</v>
      </c>
      <c r="AA48" s="168">
        <v>25</v>
      </c>
      <c r="AB48" s="112">
        <v>23</v>
      </c>
      <c r="AC48" s="166"/>
      <c r="AE48" s="93"/>
      <c r="AF48" s="93"/>
      <c r="AH48" s="97"/>
      <c r="AI48" s="97"/>
      <c r="AS48" s="177">
        <v>45</v>
      </c>
      <c r="AT48" s="198" t="s">
        <v>225</v>
      </c>
      <c r="AU48" s="200">
        <v>23</v>
      </c>
    </row>
    <row r="49" spans="1:47" s="2" customFormat="1" ht="16" thickBot="1">
      <c r="A49" s="89">
        <v>46</v>
      </c>
      <c r="B49" s="90" t="s">
        <v>374</v>
      </c>
      <c r="C49" s="108">
        <v>38</v>
      </c>
      <c r="D49" s="109">
        <v>31</v>
      </c>
      <c r="E49" s="93"/>
      <c r="F49" s="89">
        <v>46</v>
      </c>
      <c r="G49" s="110" t="s">
        <v>375</v>
      </c>
      <c r="H49" s="111">
        <v>18</v>
      </c>
      <c r="I49" s="109">
        <v>26</v>
      </c>
      <c r="J49" s="97"/>
      <c r="K49" s="97"/>
      <c r="U49" s="89">
        <v>46</v>
      </c>
      <c r="V49" s="143" t="s">
        <v>339</v>
      </c>
      <c r="W49" s="146">
        <v>23</v>
      </c>
      <c r="Y49" s="162">
        <v>46</v>
      </c>
      <c r="Z49" s="174" t="s">
        <v>169</v>
      </c>
      <c r="AA49" s="175">
        <v>23</v>
      </c>
      <c r="AB49" s="183">
        <v>26</v>
      </c>
      <c r="AC49" s="184"/>
      <c r="AE49" s="93"/>
      <c r="AF49" s="93"/>
      <c r="AH49" s="97"/>
      <c r="AI49" s="97"/>
      <c r="AS49" s="177">
        <v>46</v>
      </c>
      <c r="AT49" s="178" t="s">
        <v>226</v>
      </c>
      <c r="AU49" s="200">
        <v>23</v>
      </c>
    </row>
    <row r="50" spans="1:47" s="2" customFormat="1" ht="16" thickBot="1">
      <c r="A50" s="89">
        <v>47</v>
      </c>
      <c r="B50" s="90" t="s">
        <v>376</v>
      </c>
      <c r="C50" s="108">
        <v>37</v>
      </c>
      <c r="D50" s="109">
        <v>42</v>
      </c>
      <c r="E50" s="93"/>
      <c r="F50" s="89">
        <v>47</v>
      </c>
      <c r="G50" s="110" t="s">
        <v>377</v>
      </c>
      <c r="H50" s="111">
        <v>15</v>
      </c>
      <c r="I50" s="109">
        <v>28</v>
      </c>
      <c r="J50" s="97"/>
      <c r="K50" s="97"/>
      <c r="U50" s="89">
        <v>47</v>
      </c>
      <c r="V50" s="143" t="s">
        <v>322</v>
      </c>
      <c r="W50" s="146">
        <v>22</v>
      </c>
      <c r="Y50" s="162">
        <v>47</v>
      </c>
      <c r="Z50" s="174" t="s">
        <v>245</v>
      </c>
      <c r="AA50" s="175">
        <v>22</v>
      </c>
      <c r="AB50" s="183">
        <v>25</v>
      </c>
      <c r="AC50" s="184"/>
      <c r="AE50" s="93"/>
      <c r="AF50" s="93"/>
      <c r="AH50" s="97"/>
      <c r="AI50" s="97"/>
      <c r="AS50" s="177">
        <v>47</v>
      </c>
      <c r="AT50" s="198" t="s">
        <v>228</v>
      </c>
      <c r="AU50" s="200">
        <v>22</v>
      </c>
    </row>
    <row r="51" spans="1:47" s="2" customFormat="1" ht="16" thickBot="1">
      <c r="A51" s="89">
        <v>48</v>
      </c>
      <c r="B51" s="90" t="s">
        <v>228</v>
      </c>
      <c r="C51" s="108">
        <v>36</v>
      </c>
      <c r="D51" s="109">
        <v>45</v>
      </c>
      <c r="E51" s="93"/>
      <c r="F51" s="149">
        <v>48</v>
      </c>
      <c r="G51" s="150" t="s">
        <v>378</v>
      </c>
      <c r="H51" s="95">
        <v>14</v>
      </c>
      <c r="I51" s="96">
        <v>18</v>
      </c>
      <c r="J51" s="97"/>
      <c r="K51" s="97"/>
      <c r="U51" s="89">
        <v>48</v>
      </c>
      <c r="V51" s="143" t="s">
        <v>341</v>
      </c>
      <c r="W51" s="107">
        <v>22</v>
      </c>
      <c r="Y51" s="162">
        <v>48</v>
      </c>
      <c r="Z51" s="203" t="s">
        <v>246</v>
      </c>
      <c r="AA51" s="175">
        <v>21</v>
      </c>
      <c r="AB51" s="183">
        <v>24</v>
      </c>
      <c r="AC51" s="184"/>
      <c r="AE51" s="93"/>
      <c r="AF51" s="93"/>
      <c r="AH51" s="97"/>
      <c r="AI51" s="97"/>
      <c r="AS51" s="177">
        <v>48</v>
      </c>
      <c r="AT51" s="198" t="s">
        <v>418</v>
      </c>
      <c r="AU51" s="179">
        <v>22</v>
      </c>
    </row>
    <row r="52" spans="1:47" s="2" customFormat="1" ht="16" thickBot="1">
      <c r="A52" s="89">
        <v>49</v>
      </c>
      <c r="B52" s="90" t="s">
        <v>379</v>
      </c>
      <c r="C52" s="108">
        <v>35</v>
      </c>
      <c r="D52" s="109">
        <v>58</v>
      </c>
      <c r="E52" s="93"/>
      <c r="F52" s="126">
        <v>49</v>
      </c>
      <c r="G52" s="151" t="s">
        <v>380</v>
      </c>
      <c r="H52" s="152">
        <v>13</v>
      </c>
      <c r="I52" s="153">
        <v>30</v>
      </c>
      <c r="J52" s="97"/>
      <c r="K52" s="97"/>
      <c r="U52" s="89">
        <v>49</v>
      </c>
      <c r="V52" s="143" t="s">
        <v>343</v>
      </c>
      <c r="W52" s="107">
        <v>21</v>
      </c>
      <c r="Y52" s="162">
        <v>49</v>
      </c>
      <c r="Z52" s="203" t="s">
        <v>247</v>
      </c>
      <c r="AA52" s="168">
        <v>21</v>
      </c>
      <c r="AB52" s="112">
        <v>17</v>
      </c>
      <c r="AC52" s="166"/>
      <c r="AE52" s="93"/>
      <c r="AF52" s="93"/>
      <c r="AH52" s="97"/>
      <c r="AI52" s="97"/>
      <c r="AS52" s="177">
        <v>49</v>
      </c>
      <c r="AT52" s="198" t="s">
        <v>229</v>
      </c>
      <c r="AU52" s="179">
        <v>21</v>
      </c>
    </row>
    <row r="53" spans="1:47" s="2" customFormat="1" ht="17" thickTop="1" thickBot="1">
      <c r="A53" s="89">
        <v>50</v>
      </c>
      <c r="B53" s="90" t="s">
        <v>381</v>
      </c>
      <c r="C53" s="108">
        <v>35</v>
      </c>
      <c r="D53" s="109">
        <v>31</v>
      </c>
      <c r="E53" s="93"/>
      <c r="F53" s="93"/>
      <c r="G53" s="93"/>
      <c r="H53" s="93"/>
      <c r="K53" s="97"/>
      <c r="U53" s="89">
        <v>50</v>
      </c>
      <c r="V53" s="143" t="s">
        <v>345</v>
      </c>
      <c r="W53" s="107">
        <v>21</v>
      </c>
      <c r="Y53" s="162">
        <v>50</v>
      </c>
      <c r="Z53" s="204" t="s">
        <v>250</v>
      </c>
      <c r="AA53" s="205">
        <v>19</v>
      </c>
      <c r="AB53" s="206">
        <v>20</v>
      </c>
      <c r="AC53" s="207"/>
      <c r="AE53" s="93"/>
      <c r="AF53" s="93"/>
      <c r="AI53" s="97"/>
      <c r="AS53" s="177">
        <v>50</v>
      </c>
      <c r="AT53" s="198" t="s">
        <v>230</v>
      </c>
      <c r="AU53" s="179">
        <v>21</v>
      </c>
    </row>
    <row r="54" spans="1:47" s="2" customFormat="1" ht="16" thickBot="1">
      <c r="A54" s="89">
        <v>51</v>
      </c>
      <c r="B54" s="90" t="s">
        <v>382</v>
      </c>
      <c r="C54" s="108">
        <v>35</v>
      </c>
      <c r="D54" s="109">
        <v>30</v>
      </c>
      <c r="E54" s="93"/>
      <c r="F54" s="93"/>
      <c r="G54" s="93"/>
      <c r="H54" s="93"/>
      <c r="K54" s="97"/>
      <c r="U54" s="89">
        <v>51</v>
      </c>
      <c r="V54" s="143" t="s">
        <v>324</v>
      </c>
      <c r="W54" s="107">
        <v>20</v>
      </c>
      <c r="AC54" s="130"/>
      <c r="AE54" s="93"/>
      <c r="AF54" s="93"/>
      <c r="AI54" s="97"/>
      <c r="AS54" s="177">
        <v>51</v>
      </c>
      <c r="AT54" s="194" t="s">
        <v>231</v>
      </c>
      <c r="AU54" s="179">
        <v>20</v>
      </c>
    </row>
    <row r="55" spans="1:47" s="2" customFormat="1" ht="16" thickBot="1">
      <c r="A55" s="89">
        <v>52</v>
      </c>
      <c r="B55" s="90" t="s">
        <v>383</v>
      </c>
      <c r="C55" s="108">
        <v>33</v>
      </c>
      <c r="D55" s="109">
        <v>34</v>
      </c>
      <c r="E55" s="93"/>
      <c r="F55" s="93"/>
      <c r="G55" s="93"/>
      <c r="H55" s="93"/>
      <c r="K55" s="97"/>
      <c r="U55" s="89">
        <v>52</v>
      </c>
      <c r="V55" s="143" t="s">
        <v>347</v>
      </c>
      <c r="W55" s="107">
        <v>20</v>
      </c>
      <c r="AC55" s="130"/>
      <c r="AE55" s="93"/>
      <c r="AF55" s="93"/>
      <c r="AI55" s="97"/>
      <c r="AS55" s="177">
        <v>52</v>
      </c>
      <c r="AT55" s="198" t="s">
        <v>167</v>
      </c>
      <c r="AU55" s="179">
        <v>20</v>
      </c>
    </row>
    <row r="56" spans="1:47" s="2" customFormat="1" ht="16" thickBot="1">
      <c r="A56" s="89">
        <v>53</v>
      </c>
      <c r="B56" s="90" t="s">
        <v>384</v>
      </c>
      <c r="C56" s="108">
        <v>33</v>
      </c>
      <c r="D56" s="109">
        <v>29</v>
      </c>
      <c r="E56" s="93"/>
      <c r="F56" s="93"/>
      <c r="G56" s="93"/>
      <c r="H56" s="93"/>
      <c r="U56" s="89">
        <v>53</v>
      </c>
      <c r="V56" s="115" t="s">
        <v>326</v>
      </c>
      <c r="W56" s="107">
        <v>20</v>
      </c>
      <c r="AC56" s="130"/>
      <c r="AE56" s="93"/>
      <c r="AF56" s="93"/>
      <c r="AS56" s="177">
        <v>53</v>
      </c>
      <c r="AT56" s="198" t="s">
        <v>232</v>
      </c>
      <c r="AU56" s="179">
        <v>20</v>
      </c>
    </row>
    <row r="57" spans="1:47" s="2" customFormat="1" ht="16" thickBot="1">
      <c r="A57" s="89">
        <v>54</v>
      </c>
      <c r="B57" s="90" t="s">
        <v>385</v>
      </c>
      <c r="C57" s="108">
        <v>28</v>
      </c>
      <c r="D57" s="109">
        <v>42</v>
      </c>
      <c r="E57" s="93"/>
      <c r="F57" s="93"/>
      <c r="G57" s="93"/>
      <c r="H57" s="93"/>
      <c r="U57" s="89">
        <v>54</v>
      </c>
      <c r="V57" s="143" t="s">
        <v>349</v>
      </c>
      <c r="W57" s="107">
        <v>20</v>
      </c>
      <c r="AC57" s="130"/>
      <c r="AE57" s="93"/>
      <c r="AF57" s="93"/>
      <c r="AS57" s="177">
        <v>54</v>
      </c>
      <c r="AT57" s="194" t="s">
        <v>233</v>
      </c>
      <c r="AU57" s="179">
        <v>20</v>
      </c>
    </row>
    <row r="58" spans="1:47" s="2" customFormat="1" ht="16" thickBot="1">
      <c r="A58" s="89">
        <v>55</v>
      </c>
      <c r="B58" s="90" t="s">
        <v>386</v>
      </c>
      <c r="C58" s="108">
        <v>28</v>
      </c>
      <c r="D58" s="109">
        <v>35</v>
      </c>
      <c r="E58" s="93"/>
      <c r="F58" s="93"/>
      <c r="G58" s="93"/>
      <c r="H58" s="93"/>
      <c r="U58" s="89">
        <v>55</v>
      </c>
      <c r="V58" s="143" t="s">
        <v>351</v>
      </c>
      <c r="W58" s="107">
        <v>20</v>
      </c>
      <c r="AC58" s="130"/>
      <c r="AE58" s="93"/>
      <c r="AF58" s="93"/>
      <c r="AS58" s="177">
        <v>55</v>
      </c>
      <c r="AT58" s="198" t="s">
        <v>168</v>
      </c>
      <c r="AU58" s="179">
        <v>20</v>
      </c>
    </row>
    <row r="59" spans="1:47" s="2" customFormat="1" ht="16" thickBot="1">
      <c r="A59" s="89">
        <v>56</v>
      </c>
      <c r="B59" s="90" t="s">
        <v>387</v>
      </c>
      <c r="C59" s="108">
        <v>28</v>
      </c>
      <c r="D59" s="109">
        <v>30</v>
      </c>
      <c r="E59" s="93"/>
      <c r="F59" s="93"/>
      <c r="G59" s="93"/>
      <c r="H59" s="93"/>
      <c r="U59" s="89">
        <v>56</v>
      </c>
      <c r="V59" s="154" t="s">
        <v>352</v>
      </c>
      <c r="W59" s="107">
        <v>20</v>
      </c>
      <c r="AC59" s="130"/>
      <c r="AE59" s="93"/>
      <c r="AF59" s="93"/>
      <c r="AS59" s="177">
        <v>56</v>
      </c>
      <c r="AT59" s="198" t="s">
        <v>234</v>
      </c>
      <c r="AU59" s="179">
        <v>20</v>
      </c>
    </row>
    <row r="60" spans="1:47" s="2" customFormat="1" ht="16" thickBot="1">
      <c r="A60" s="89">
        <v>57</v>
      </c>
      <c r="B60" s="90" t="s">
        <v>388</v>
      </c>
      <c r="C60" s="108">
        <v>27</v>
      </c>
      <c r="D60" s="109">
        <v>37</v>
      </c>
      <c r="E60" s="93"/>
      <c r="F60" s="93"/>
      <c r="G60" s="93"/>
      <c r="H60" s="93"/>
      <c r="U60" s="89">
        <v>57</v>
      </c>
      <c r="V60" s="143" t="s">
        <v>328</v>
      </c>
      <c r="W60" s="107">
        <v>20</v>
      </c>
      <c r="AC60" s="130"/>
      <c r="AS60" s="177">
        <v>57</v>
      </c>
      <c r="AT60" s="198" t="s">
        <v>419</v>
      </c>
      <c r="AU60" s="179">
        <v>20</v>
      </c>
    </row>
    <row r="61" spans="1:47" s="2" customFormat="1" ht="16" thickBot="1">
      <c r="A61" s="89">
        <v>58</v>
      </c>
      <c r="B61" s="90" t="s">
        <v>389</v>
      </c>
      <c r="C61" s="108">
        <v>27</v>
      </c>
      <c r="D61" s="109">
        <v>25</v>
      </c>
      <c r="E61" s="93"/>
      <c r="F61" s="93"/>
      <c r="G61" s="93"/>
      <c r="H61" s="93"/>
      <c r="U61" s="89">
        <v>58</v>
      </c>
      <c r="V61" s="143" t="s">
        <v>354</v>
      </c>
      <c r="W61" s="107">
        <v>20</v>
      </c>
      <c r="AC61" s="130"/>
      <c r="AS61" s="177">
        <v>58</v>
      </c>
      <c r="AT61" s="198" t="s">
        <v>235</v>
      </c>
      <c r="AU61" s="179">
        <v>20</v>
      </c>
    </row>
    <row r="62" spans="1:47" s="2" customFormat="1" ht="16" thickBot="1">
      <c r="A62" s="89">
        <v>59</v>
      </c>
      <c r="B62" s="147" t="s">
        <v>390</v>
      </c>
      <c r="C62" s="108">
        <v>26</v>
      </c>
      <c r="D62" s="109">
        <v>37</v>
      </c>
      <c r="E62" s="93"/>
      <c r="F62" s="93"/>
      <c r="G62" s="93"/>
      <c r="H62" s="93"/>
      <c r="U62" s="89">
        <v>59</v>
      </c>
      <c r="V62" s="143" t="s">
        <v>356</v>
      </c>
      <c r="W62" s="107">
        <v>20</v>
      </c>
      <c r="AC62" s="130"/>
      <c r="AS62" s="177">
        <v>59</v>
      </c>
      <c r="AT62" s="198" t="s">
        <v>236</v>
      </c>
      <c r="AU62" s="179">
        <v>20</v>
      </c>
    </row>
    <row r="63" spans="1:47" s="2" customFormat="1" ht="16" thickBot="1">
      <c r="A63" s="89">
        <v>60</v>
      </c>
      <c r="B63" s="90" t="s">
        <v>391</v>
      </c>
      <c r="C63" s="108">
        <v>25</v>
      </c>
      <c r="D63" s="109">
        <v>31</v>
      </c>
      <c r="E63" s="93"/>
      <c r="F63" s="93"/>
      <c r="G63" s="93"/>
      <c r="H63" s="93"/>
      <c r="U63" s="89">
        <v>60</v>
      </c>
      <c r="V63" s="143" t="s">
        <v>330</v>
      </c>
      <c r="W63" s="107">
        <v>20</v>
      </c>
      <c r="AC63" s="130"/>
      <c r="AS63" s="177">
        <v>60</v>
      </c>
      <c r="AT63" s="198" t="s">
        <v>420</v>
      </c>
      <c r="AU63" s="179">
        <v>20</v>
      </c>
    </row>
    <row r="64" spans="1:47" s="2" customFormat="1" ht="16" thickBot="1">
      <c r="A64" s="89">
        <v>61</v>
      </c>
      <c r="B64" s="90" t="s">
        <v>392</v>
      </c>
      <c r="C64" s="108">
        <v>21</v>
      </c>
      <c r="D64" s="109">
        <v>38</v>
      </c>
      <c r="E64" s="93"/>
      <c r="F64" s="93"/>
      <c r="G64" s="93"/>
      <c r="H64" s="93"/>
      <c r="U64" s="89">
        <v>61</v>
      </c>
      <c r="V64" s="143" t="s">
        <v>358</v>
      </c>
      <c r="W64" s="107">
        <v>20</v>
      </c>
      <c r="AC64" s="130"/>
      <c r="AS64" s="177">
        <v>61</v>
      </c>
      <c r="AT64" s="198" t="s">
        <v>421</v>
      </c>
      <c r="AU64" s="179">
        <v>20</v>
      </c>
    </row>
    <row r="65" spans="1:47" s="2" customFormat="1" ht="16" thickBot="1">
      <c r="A65" s="89">
        <v>62</v>
      </c>
      <c r="B65" s="90" t="s">
        <v>393</v>
      </c>
      <c r="C65" s="108">
        <v>21</v>
      </c>
      <c r="D65" s="109">
        <v>28</v>
      </c>
      <c r="E65" s="93"/>
      <c r="F65" s="93"/>
      <c r="G65" s="93"/>
      <c r="H65" s="93"/>
      <c r="U65" s="89">
        <v>62</v>
      </c>
      <c r="V65" s="143" t="s">
        <v>332</v>
      </c>
      <c r="W65" s="107">
        <v>20</v>
      </c>
      <c r="AC65" s="130"/>
      <c r="AS65" s="177">
        <v>62</v>
      </c>
      <c r="AT65" s="143" t="s">
        <v>237</v>
      </c>
      <c r="AU65" s="179">
        <v>20</v>
      </c>
    </row>
    <row r="66" spans="1:47" s="2" customFormat="1" ht="16" thickBot="1">
      <c r="A66" s="89">
        <v>63</v>
      </c>
      <c r="B66" s="90" t="s">
        <v>394</v>
      </c>
      <c r="C66" s="108">
        <v>20</v>
      </c>
      <c r="D66" s="109">
        <v>32</v>
      </c>
      <c r="E66" s="93"/>
      <c r="F66" s="93"/>
      <c r="G66" s="93"/>
      <c r="H66" s="93"/>
      <c r="U66" s="89">
        <v>63</v>
      </c>
      <c r="V66" s="143" t="s">
        <v>334</v>
      </c>
      <c r="W66" s="107">
        <v>20</v>
      </c>
      <c r="AC66" s="130"/>
      <c r="AS66" s="177">
        <v>63</v>
      </c>
      <c r="AT66" s="194" t="s">
        <v>238</v>
      </c>
      <c r="AU66" s="179">
        <v>20</v>
      </c>
    </row>
    <row r="67" spans="1:47" s="2" customFormat="1" ht="16" thickBot="1">
      <c r="A67" s="89">
        <v>64</v>
      </c>
      <c r="B67" s="99" t="s">
        <v>395</v>
      </c>
      <c r="C67" s="108">
        <v>18</v>
      </c>
      <c r="D67" s="109">
        <v>43</v>
      </c>
      <c r="E67" s="93"/>
      <c r="F67" s="93"/>
      <c r="G67" s="93"/>
      <c r="H67" s="93"/>
      <c r="U67" s="89">
        <v>64</v>
      </c>
      <c r="V67" s="143" t="s">
        <v>336</v>
      </c>
      <c r="W67" s="107">
        <v>20</v>
      </c>
      <c r="AC67" s="130"/>
      <c r="AS67" s="177">
        <v>64</v>
      </c>
      <c r="AT67" s="194" t="s">
        <v>416</v>
      </c>
      <c r="AU67" s="179">
        <v>20</v>
      </c>
    </row>
    <row r="68" spans="1:47" s="2" customFormat="1" ht="16" thickBot="1">
      <c r="A68" s="89">
        <v>65</v>
      </c>
      <c r="B68" s="90" t="s">
        <v>396</v>
      </c>
      <c r="C68" s="108">
        <v>17</v>
      </c>
      <c r="D68" s="109">
        <v>23</v>
      </c>
      <c r="E68" s="93"/>
      <c r="F68" s="93"/>
      <c r="G68" s="93"/>
      <c r="H68" s="93"/>
      <c r="U68" s="89">
        <v>65</v>
      </c>
      <c r="V68" s="143" t="s">
        <v>360</v>
      </c>
      <c r="W68" s="107">
        <v>20</v>
      </c>
      <c r="AC68" s="130"/>
      <c r="AS68" s="177">
        <v>65</v>
      </c>
      <c r="AT68" s="198" t="s">
        <v>422</v>
      </c>
      <c r="AU68" s="179">
        <v>20</v>
      </c>
    </row>
    <row r="69" spans="1:47" s="2" customFormat="1" ht="16" thickBot="1">
      <c r="A69" s="89">
        <v>66</v>
      </c>
      <c r="B69" s="90" t="s">
        <v>397</v>
      </c>
      <c r="C69" s="108">
        <v>17</v>
      </c>
      <c r="D69" s="109">
        <v>21</v>
      </c>
      <c r="E69" s="93"/>
      <c r="F69" s="93"/>
      <c r="G69" s="93"/>
      <c r="H69" s="93"/>
      <c r="U69" s="89">
        <v>66</v>
      </c>
      <c r="V69" s="143" t="s">
        <v>362</v>
      </c>
      <c r="W69" s="107">
        <v>20</v>
      </c>
      <c r="AC69" s="130"/>
      <c r="AS69" s="177">
        <v>66</v>
      </c>
      <c r="AT69" s="194" t="s">
        <v>417</v>
      </c>
      <c r="AU69" s="179">
        <v>20</v>
      </c>
    </row>
    <row r="70" spans="1:47" s="2" customFormat="1" ht="16" thickBot="1">
      <c r="A70" s="89">
        <v>67</v>
      </c>
      <c r="B70" s="90" t="s">
        <v>398</v>
      </c>
      <c r="C70" s="108">
        <v>16</v>
      </c>
      <c r="D70" s="109">
        <v>20</v>
      </c>
      <c r="E70" s="93"/>
      <c r="F70" s="93"/>
      <c r="G70" s="93"/>
      <c r="H70" s="93"/>
      <c r="U70" s="89">
        <v>67</v>
      </c>
      <c r="V70" s="143" t="s">
        <v>364</v>
      </c>
      <c r="W70" s="107">
        <v>20</v>
      </c>
      <c r="AC70" s="130"/>
      <c r="AS70" s="177">
        <v>67</v>
      </c>
      <c r="AT70" s="198" t="s">
        <v>239</v>
      </c>
      <c r="AU70" s="179">
        <v>20</v>
      </c>
    </row>
    <row r="71" spans="1:47" s="2" customFormat="1" ht="16" thickBot="1">
      <c r="A71" s="89">
        <v>68</v>
      </c>
      <c r="B71" s="90" t="s">
        <v>399</v>
      </c>
      <c r="C71" s="108">
        <v>15</v>
      </c>
      <c r="D71" s="109">
        <v>24</v>
      </c>
      <c r="E71" s="93"/>
      <c r="F71" s="93"/>
      <c r="G71" s="93"/>
      <c r="H71" s="93"/>
      <c r="U71" s="89">
        <v>68</v>
      </c>
      <c r="V71" s="143" t="s">
        <v>366</v>
      </c>
      <c r="W71" s="107">
        <v>20</v>
      </c>
      <c r="AC71" s="130"/>
      <c r="AS71" s="177">
        <v>68</v>
      </c>
      <c r="AT71" s="194" t="s">
        <v>240</v>
      </c>
      <c r="AU71" s="179">
        <v>20</v>
      </c>
    </row>
    <row r="72" spans="1:47" s="2" customFormat="1" ht="16" thickBot="1">
      <c r="A72" s="89">
        <v>69</v>
      </c>
      <c r="B72" s="90" t="s">
        <v>400</v>
      </c>
      <c r="C72" s="108">
        <v>14</v>
      </c>
      <c r="D72" s="109">
        <v>20</v>
      </c>
      <c r="E72" s="93"/>
      <c r="F72" s="93"/>
      <c r="G72" s="93"/>
      <c r="H72" s="93"/>
      <c r="U72" s="89">
        <v>69</v>
      </c>
      <c r="V72" s="143" t="s">
        <v>338</v>
      </c>
      <c r="W72" s="107">
        <v>20</v>
      </c>
      <c r="AC72" s="130"/>
      <c r="AS72" s="177">
        <v>69</v>
      </c>
      <c r="AT72" s="194" t="s">
        <v>241</v>
      </c>
      <c r="AU72" s="179">
        <v>20</v>
      </c>
    </row>
    <row r="73" spans="1:47" s="2" customFormat="1" ht="16" thickBot="1">
      <c r="A73" s="89">
        <v>70</v>
      </c>
      <c r="B73" s="90" t="s">
        <v>401</v>
      </c>
      <c r="C73" s="108">
        <v>11</v>
      </c>
      <c r="D73" s="109">
        <v>34</v>
      </c>
      <c r="E73" s="93"/>
      <c r="F73" s="93"/>
      <c r="G73" s="93"/>
      <c r="H73" s="93"/>
      <c r="U73" s="89">
        <v>70</v>
      </c>
      <c r="V73" s="154" t="s">
        <v>368</v>
      </c>
      <c r="W73" s="107">
        <v>20</v>
      </c>
      <c r="AC73" s="130"/>
      <c r="AS73" s="177">
        <v>70</v>
      </c>
      <c r="AT73" s="194" t="s">
        <v>242</v>
      </c>
      <c r="AU73" s="179">
        <v>20</v>
      </c>
    </row>
    <row r="74" spans="1:47" s="2" customFormat="1" ht="16" thickBot="1">
      <c r="A74" s="126">
        <v>71</v>
      </c>
      <c r="B74" s="155" t="s">
        <v>402</v>
      </c>
      <c r="C74" s="127">
        <v>6</v>
      </c>
      <c r="D74" s="153">
        <v>20</v>
      </c>
      <c r="E74" s="93"/>
      <c r="F74" s="93"/>
      <c r="G74" s="93"/>
      <c r="H74" s="93"/>
      <c r="U74" s="89">
        <v>71</v>
      </c>
      <c r="V74" s="115" t="s">
        <v>340</v>
      </c>
      <c r="W74" s="107">
        <v>20</v>
      </c>
      <c r="AC74" s="130"/>
      <c r="AS74" s="177">
        <v>71</v>
      </c>
      <c r="AT74" s="194" t="s">
        <v>423</v>
      </c>
      <c r="AU74" s="179">
        <v>20</v>
      </c>
    </row>
    <row r="75" spans="1:47" s="2" customFormat="1" ht="17" thickTop="1" thickBot="1">
      <c r="U75" s="89">
        <v>72</v>
      </c>
      <c r="V75" s="143" t="s">
        <v>370</v>
      </c>
      <c r="W75" s="107">
        <v>20</v>
      </c>
      <c r="AC75" s="130"/>
      <c r="AS75" s="177">
        <v>72</v>
      </c>
      <c r="AT75" s="194" t="s">
        <v>243</v>
      </c>
      <c r="AU75" s="179">
        <v>20</v>
      </c>
    </row>
    <row r="76" spans="1:47" s="2" customFormat="1" ht="16" thickBot="1">
      <c r="U76" s="89">
        <v>73</v>
      </c>
      <c r="V76" s="143" t="s">
        <v>372</v>
      </c>
      <c r="W76" s="107">
        <v>20</v>
      </c>
      <c r="AC76" s="130"/>
      <c r="AS76" s="177">
        <v>73</v>
      </c>
      <c r="AT76" s="198" t="s">
        <v>424</v>
      </c>
      <c r="AU76" s="179">
        <v>20</v>
      </c>
    </row>
    <row r="77" spans="1:47" s="2" customFormat="1" ht="16" thickBot="1">
      <c r="U77" s="89">
        <v>74</v>
      </c>
      <c r="V77" s="143" t="s">
        <v>374</v>
      </c>
      <c r="W77" s="107">
        <v>20</v>
      </c>
      <c r="AC77" s="130"/>
      <c r="AS77" s="177">
        <v>74</v>
      </c>
      <c r="AT77" s="194" t="s">
        <v>244</v>
      </c>
      <c r="AU77" s="179">
        <v>20</v>
      </c>
    </row>
    <row r="78" spans="1:47" s="2" customFormat="1" ht="16" thickBot="1">
      <c r="U78" s="89">
        <v>75</v>
      </c>
      <c r="V78" s="143" t="s">
        <v>376</v>
      </c>
      <c r="W78" s="107">
        <v>20</v>
      </c>
      <c r="AC78" s="130"/>
      <c r="AS78" s="177">
        <v>75</v>
      </c>
      <c r="AT78" s="198" t="s">
        <v>169</v>
      </c>
      <c r="AU78" s="179">
        <v>20</v>
      </c>
    </row>
    <row r="79" spans="1:47" s="2" customFormat="1" ht="16" thickBot="1">
      <c r="U79" s="89">
        <v>76</v>
      </c>
      <c r="V79" s="143" t="s">
        <v>342</v>
      </c>
      <c r="W79" s="107">
        <v>20</v>
      </c>
      <c r="AC79" s="130"/>
      <c r="AS79" s="177">
        <v>76</v>
      </c>
      <c r="AT79" s="198" t="s">
        <v>245</v>
      </c>
      <c r="AU79" s="179">
        <v>20</v>
      </c>
    </row>
    <row r="80" spans="1:47" s="2" customFormat="1" ht="16" thickBot="1">
      <c r="U80" s="89">
        <v>77</v>
      </c>
      <c r="V80" s="143" t="s">
        <v>344</v>
      </c>
      <c r="W80" s="107">
        <v>20</v>
      </c>
      <c r="AC80" s="130"/>
      <c r="AS80" s="177">
        <v>77</v>
      </c>
      <c r="AT80" s="143" t="s">
        <v>246</v>
      </c>
      <c r="AU80" s="179">
        <v>20</v>
      </c>
    </row>
    <row r="81" spans="21:47" s="2" customFormat="1" ht="16" thickBot="1">
      <c r="U81" s="89">
        <v>78</v>
      </c>
      <c r="V81" s="143" t="s">
        <v>346</v>
      </c>
      <c r="W81" s="107">
        <v>20</v>
      </c>
      <c r="AC81" s="130"/>
      <c r="AS81" s="177">
        <v>78</v>
      </c>
      <c r="AT81" s="143" t="s">
        <v>247</v>
      </c>
      <c r="AU81" s="179">
        <v>20</v>
      </c>
    </row>
    <row r="82" spans="21:47" s="2" customFormat="1" ht="16" thickBot="1">
      <c r="U82" s="89">
        <v>79</v>
      </c>
      <c r="V82" s="143" t="s">
        <v>348</v>
      </c>
      <c r="W82" s="107">
        <v>20</v>
      </c>
      <c r="AC82" s="130"/>
      <c r="AS82" s="177">
        <v>79</v>
      </c>
      <c r="AT82" s="182" t="s">
        <v>248</v>
      </c>
      <c r="AU82" s="179">
        <v>20</v>
      </c>
    </row>
    <row r="83" spans="21:47" s="2" customFormat="1" ht="16" thickBot="1">
      <c r="U83" s="89">
        <v>80</v>
      </c>
      <c r="V83" s="143" t="s">
        <v>350</v>
      </c>
      <c r="W83" s="107">
        <v>20</v>
      </c>
      <c r="AC83" s="130"/>
      <c r="AS83" s="177">
        <v>80</v>
      </c>
      <c r="AT83" s="194" t="s">
        <v>249</v>
      </c>
      <c r="AU83" s="179">
        <v>20</v>
      </c>
    </row>
    <row r="84" spans="21:47" s="2" customFormat="1" ht="16" thickBot="1">
      <c r="U84" s="89">
        <v>81</v>
      </c>
      <c r="V84" s="143" t="s">
        <v>379</v>
      </c>
      <c r="W84" s="107">
        <v>20</v>
      </c>
      <c r="AC84" s="130"/>
      <c r="AS84" s="177">
        <v>81</v>
      </c>
      <c r="AT84" s="198" t="s">
        <v>250</v>
      </c>
      <c r="AU84" s="179">
        <v>20</v>
      </c>
    </row>
    <row r="85" spans="21:47" s="2" customFormat="1" ht="16" thickBot="1">
      <c r="U85" s="89">
        <v>82</v>
      </c>
      <c r="V85" s="143" t="s">
        <v>343</v>
      </c>
      <c r="W85" s="107">
        <v>20</v>
      </c>
      <c r="AC85" s="130"/>
      <c r="AS85" s="177">
        <v>82</v>
      </c>
      <c r="AT85" s="198" t="s">
        <v>251</v>
      </c>
      <c r="AU85" s="179">
        <v>20</v>
      </c>
    </row>
    <row r="86" spans="21:47" s="2" customFormat="1" ht="16" thickBot="1">
      <c r="U86" s="89">
        <v>83</v>
      </c>
      <c r="V86" s="143" t="s">
        <v>381</v>
      </c>
      <c r="W86" s="107">
        <v>20</v>
      </c>
      <c r="AC86" s="130"/>
      <c r="AS86" s="177">
        <v>83</v>
      </c>
      <c r="AT86" s="194" t="s">
        <v>252</v>
      </c>
      <c r="AU86" s="179">
        <v>20</v>
      </c>
    </row>
    <row r="87" spans="21:47" s="2" customFormat="1" ht="16" thickBot="1">
      <c r="U87" s="89">
        <v>84</v>
      </c>
      <c r="V87" s="143" t="s">
        <v>382</v>
      </c>
      <c r="W87" s="107">
        <v>20</v>
      </c>
      <c r="AC87" s="130"/>
      <c r="AS87" s="177"/>
      <c r="AT87" s="143"/>
      <c r="AU87" s="179"/>
    </row>
    <row r="88" spans="21:47" s="2" customFormat="1" ht="16" thickBot="1">
      <c r="U88" s="89">
        <v>85</v>
      </c>
      <c r="V88" s="143" t="s">
        <v>353</v>
      </c>
      <c r="W88" s="107">
        <v>20</v>
      </c>
      <c r="AC88" s="130"/>
      <c r="AS88" s="177"/>
      <c r="AT88" s="143"/>
      <c r="AU88" s="179"/>
    </row>
    <row r="89" spans="21:47" s="2" customFormat="1" ht="16" thickBot="1">
      <c r="U89" s="89">
        <v>86</v>
      </c>
      <c r="V89" s="143" t="s">
        <v>355</v>
      </c>
      <c r="W89" s="107">
        <v>20</v>
      </c>
      <c r="AC89" s="130"/>
      <c r="AS89" s="177"/>
      <c r="AT89" s="143"/>
      <c r="AU89" s="179"/>
    </row>
    <row r="90" spans="21:47" s="2" customFormat="1" ht="16" thickBot="1">
      <c r="U90" s="89">
        <v>87</v>
      </c>
      <c r="V90" s="143" t="s">
        <v>383</v>
      </c>
      <c r="W90" s="107">
        <v>20</v>
      </c>
      <c r="AC90" s="130"/>
      <c r="AS90" s="177"/>
      <c r="AT90" s="143"/>
      <c r="AU90" s="179"/>
    </row>
    <row r="91" spans="21:47" s="2" customFormat="1" ht="16" thickBot="1">
      <c r="U91" s="89">
        <v>88</v>
      </c>
      <c r="V91" s="143" t="s">
        <v>384</v>
      </c>
      <c r="W91" s="107">
        <v>20</v>
      </c>
      <c r="AC91" s="130"/>
      <c r="AS91" s="177"/>
      <c r="AT91" s="143"/>
      <c r="AU91" s="179"/>
    </row>
    <row r="92" spans="21:47" s="2" customFormat="1" ht="16" thickBot="1">
      <c r="U92" s="89">
        <v>89</v>
      </c>
      <c r="V92" s="143" t="s">
        <v>357</v>
      </c>
      <c r="W92" s="107">
        <v>20</v>
      </c>
      <c r="AC92" s="130"/>
      <c r="AS92" s="177"/>
      <c r="AT92" s="143"/>
      <c r="AU92" s="179"/>
    </row>
    <row r="93" spans="21:47" s="2" customFormat="1" ht="16" thickBot="1">
      <c r="U93" s="89">
        <v>90</v>
      </c>
      <c r="V93" s="143" t="s">
        <v>359</v>
      </c>
      <c r="W93" s="107">
        <v>20</v>
      </c>
      <c r="AC93" s="130"/>
      <c r="AS93" s="177"/>
      <c r="AT93" s="143"/>
      <c r="AU93" s="179"/>
    </row>
    <row r="94" spans="21:47" s="2" customFormat="1" ht="16" thickBot="1">
      <c r="U94" s="89">
        <v>91</v>
      </c>
      <c r="V94" s="143" t="s">
        <v>361</v>
      </c>
      <c r="W94" s="107">
        <v>20</v>
      </c>
      <c r="AC94" s="130"/>
      <c r="AS94" s="177"/>
      <c r="AT94" s="143"/>
      <c r="AU94" s="179"/>
    </row>
    <row r="95" spans="21:47" s="2" customFormat="1" ht="16" thickBot="1">
      <c r="U95" s="89">
        <v>92</v>
      </c>
      <c r="V95" s="115" t="s">
        <v>363</v>
      </c>
      <c r="W95" s="107">
        <v>20</v>
      </c>
      <c r="AC95" s="130"/>
      <c r="AS95" s="177"/>
      <c r="AT95" s="115"/>
      <c r="AU95" s="179"/>
    </row>
    <row r="96" spans="21:47" s="2" customFormat="1" ht="16" thickBot="1">
      <c r="U96" s="89">
        <v>93</v>
      </c>
      <c r="V96" s="143" t="s">
        <v>385</v>
      </c>
      <c r="W96" s="107">
        <v>20</v>
      </c>
      <c r="AC96" s="130"/>
      <c r="AS96" s="177"/>
      <c r="AT96" s="143"/>
      <c r="AU96" s="179"/>
    </row>
    <row r="97" spans="21:47" s="2" customFormat="1" ht="16" thickBot="1">
      <c r="U97" s="89">
        <v>94</v>
      </c>
      <c r="V97" s="143" t="s">
        <v>365</v>
      </c>
      <c r="W97" s="107">
        <v>20</v>
      </c>
      <c r="AC97" s="130"/>
      <c r="AS97" s="177"/>
      <c r="AT97" s="143"/>
      <c r="AU97" s="179"/>
    </row>
    <row r="98" spans="21:47" s="2" customFormat="1" ht="16" thickBot="1">
      <c r="U98" s="89">
        <v>95</v>
      </c>
      <c r="V98" s="143" t="s">
        <v>386</v>
      </c>
      <c r="W98" s="107">
        <v>20</v>
      </c>
      <c r="AC98" s="130"/>
      <c r="AS98" s="177"/>
      <c r="AT98" s="143"/>
      <c r="AU98" s="179"/>
    </row>
    <row r="99" spans="21:47" s="2" customFormat="1" ht="16" thickBot="1">
      <c r="U99" s="89">
        <v>96</v>
      </c>
      <c r="V99" s="143" t="s">
        <v>387</v>
      </c>
      <c r="W99" s="107">
        <v>20</v>
      </c>
      <c r="AC99" s="130"/>
      <c r="AS99" s="177"/>
      <c r="AT99" s="143"/>
      <c r="AU99" s="179"/>
    </row>
    <row r="100" spans="21:47" s="2" customFormat="1" ht="16" thickBot="1">
      <c r="U100" s="89">
        <v>97</v>
      </c>
      <c r="V100" s="143" t="s">
        <v>388</v>
      </c>
      <c r="W100" s="107">
        <v>20</v>
      </c>
      <c r="AC100" s="130"/>
      <c r="AS100" s="177"/>
      <c r="AT100" s="143"/>
      <c r="AU100" s="179"/>
    </row>
    <row r="101" spans="21:47" s="2" customFormat="1" ht="16" thickBot="1">
      <c r="U101" s="89">
        <v>98</v>
      </c>
      <c r="V101" s="143" t="s">
        <v>389</v>
      </c>
      <c r="W101" s="107">
        <v>20</v>
      </c>
      <c r="AC101" s="130"/>
      <c r="AS101" s="177"/>
      <c r="AT101" s="143"/>
      <c r="AU101" s="179"/>
    </row>
    <row r="102" spans="21:47" s="2" customFormat="1" ht="16" thickBot="1">
      <c r="U102" s="89">
        <v>99</v>
      </c>
      <c r="V102" s="143" t="s">
        <v>367</v>
      </c>
      <c r="W102" s="107">
        <v>20</v>
      </c>
      <c r="AC102" s="130"/>
      <c r="AS102" s="177"/>
      <c r="AT102" s="143"/>
      <c r="AU102" s="179"/>
    </row>
    <row r="103" spans="21:47" s="2" customFormat="1" ht="16" thickBot="1">
      <c r="U103" s="89">
        <v>100</v>
      </c>
      <c r="V103" s="154" t="s">
        <v>390</v>
      </c>
      <c r="W103" s="107">
        <v>20</v>
      </c>
      <c r="AC103" s="130"/>
      <c r="AS103" s="177"/>
      <c r="AT103" s="154"/>
      <c r="AU103" s="179"/>
    </row>
    <row r="104" spans="21:47" s="2" customFormat="1" ht="16" thickBot="1">
      <c r="U104" s="89">
        <v>101</v>
      </c>
      <c r="V104" s="143" t="s">
        <v>369</v>
      </c>
      <c r="W104" s="107">
        <v>20</v>
      </c>
      <c r="AC104" s="130"/>
      <c r="AS104" s="177"/>
      <c r="AT104" s="143"/>
      <c r="AU104" s="179"/>
    </row>
    <row r="105" spans="21:47" s="2" customFormat="1" ht="16" thickBot="1">
      <c r="U105" s="89">
        <v>102</v>
      </c>
      <c r="V105" s="143" t="s">
        <v>391</v>
      </c>
      <c r="W105" s="107">
        <v>20</v>
      </c>
      <c r="AC105" s="130"/>
      <c r="AS105" s="177"/>
      <c r="AT105" s="143"/>
      <c r="AU105" s="179"/>
    </row>
    <row r="106" spans="21:47" s="2" customFormat="1" ht="16" thickBot="1">
      <c r="U106" s="89">
        <v>103</v>
      </c>
      <c r="V106" s="156" t="s">
        <v>371</v>
      </c>
      <c r="W106" s="107">
        <v>20</v>
      </c>
      <c r="AC106" s="130"/>
      <c r="AS106" s="177"/>
      <c r="AT106" s="156"/>
      <c r="AU106" s="179"/>
    </row>
    <row r="107" spans="21:47" s="2" customFormat="1" ht="16" thickBot="1">
      <c r="U107" s="89">
        <v>104</v>
      </c>
      <c r="V107" s="143" t="s">
        <v>392</v>
      </c>
      <c r="W107" s="107">
        <v>20</v>
      </c>
      <c r="AC107" s="130"/>
      <c r="AS107" s="177"/>
      <c r="AT107" s="143"/>
      <c r="AU107" s="179"/>
    </row>
    <row r="108" spans="21:47" s="2" customFormat="1" ht="16" thickBot="1">
      <c r="U108" s="89">
        <v>105</v>
      </c>
      <c r="V108" s="143" t="s">
        <v>393</v>
      </c>
      <c r="W108" s="107">
        <v>20</v>
      </c>
      <c r="AC108" s="130"/>
      <c r="AS108" s="177"/>
      <c r="AT108" s="143"/>
      <c r="AU108" s="179"/>
    </row>
    <row r="109" spans="21:47" s="2" customFormat="1" ht="16" thickBot="1">
      <c r="U109" s="89">
        <v>106</v>
      </c>
      <c r="V109" s="143" t="s">
        <v>394</v>
      </c>
      <c r="W109" s="107">
        <v>20</v>
      </c>
      <c r="AC109" s="130"/>
      <c r="AS109" s="177"/>
      <c r="AT109" s="143"/>
      <c r="AU109" s="179"/>
    </row>
    <row r="110" spans="21:47" s="2" customFormat="1" ht="16" thickBot="1">
      <c r="U110" s="89">
        <v>107</v>
      </c>
      <c r="V110" s="143" t="s">
        <v>373</v>
      </c>
      <c r="W110" s="107">
        <v>20</v>
      </c>
      <c r="AC110" s="130"/>
      <c r="AS110" s="177"/>
      <c r="AT110" s="143"/>
      <c r="AU110" s="179"/>
    </row>
    <row r="111" spans="21:47" s="2" customFormat="1" ht="16" thickBot="1">
      <c r="U111" s="89">
        <v>108</v>
      </c>
      <c r="V111" s="115" t="s">
        <v>395</v>
      </c>
      <c r="W111" s="107">
        <v>20</v>
      </c>
      <c r="AC111" s="130"/>
      <c r="AS111" s="177"/>
      <c r="AT111" s="115"/>
      <c r="AU111" s="179"/>
    </row>
    <row r="112" spans="21:47" s="2" customFormat="1" ht="16" thickBot="1">
      <c r="U112" s="89">
        <v>109</v>
      </c>
      <c r="V112" s="143" t="s">
        <v>375</v>
      </c>
      <c r="W112" s="107">
        <v>20</v>
      </c>
      <c r="AC112" s="130"/>
      <c r="AS112" s="177"/>
      <c r="AT112" s="143"/>
      <c r="AU112" s="179"/>
    </row>
    <row r="113" spans="21:47" s="2" customFormat="1" ht="16" thickBot="1">
      <c r="U113" s="89">
        <v>110</v>
      </c>
      <c r="V113" s="143" t="s">
        <v>396</v>
      </c>
      <c r="W113" s="107">
        <v>20</v>
      </c>
      <c r="AC113" s="130"/>
      <c r="AS113" s="177"/>
      <c r="AT113" s="143"/>
      <c r="AU113" s="179"/>
    </row>
    <row r="114" spans="21:47" s="2" customFormat="1" ht="16" thickBot="1">
      <c r="U114" s="89">
        <v>111</v>
      </c>
      <c r="V114" s="143" t="s">
        <v>397</v>
      </c>
      <c r="W114" s="107">
        <v>20</v>
      </c>
      <c r="AC114" s="130"/>
      <c r="AS114" s="177"/>
      <c r="AT114" s="143"/>
      <c r="AU114" s="179"/>
    </row>
    <row r="115" spans="21:47" s="2" customFormat="1" ht="16" thickBot="1">
      <c r="U115" s="89">
        <v>112</v>
      </c>
      <c r="V115" s="143" t="s">
        <v>398</v>
      </c>
      <c r="W115" s="107">
        <v>20</v>
      </c>
      <c r="AC115" s="130"/>
      <c r="AS115" s="177"/>
      <c r="AT115" s="143"/>
      <c r="AU115" s="179"/>
    </row>
    <row r="116" spans="21:47" s="2" customFormat="1" ht="16" thickBot="1">
      <c r="U116" s="89">
        <v>113</v>
      </c>
      <c r="V116" s="143" t="s">
        <v>377</v>
      </c>
      <c r="W116" s="107">
        <v>20</v>
      </c>
      <c r="AC116" s="130"/>
      <c r="AS116" s="177"/>
      <c r="AT116" s="143"/>
      <c r="AU116" s="179"/>
    </row>
    <row r="117" spans="21:47" s="2" customFormat="1" ht="16" thickBot="1">
      <c r="U117" s="89">
        <v>114</v>
      </c>
      <c r="V117" s="143" t="s">
        <v>399</v>
      </c>
      <c r="W117" s="107">
        <v>20</v>
      </c>
      <c r="AC117" s="130"/>
      <c r="AS117" s="177"/>
      <c r="AT117" s="143"/>
      <c r="AU117" s="179"/>
    </row>
    <row r="118" spans="21:47" s="2" customFormat="1" ht="16" thickBot="1">
      <c r="U118" s="89">
        <v>115</v>
      </c>
      <c r="V118" s="143" t="s">
        <v>400</v>
      </c>
      <c r="W118" s="107">
        <v>20</v>
      </c>
      <c r="AC118" s="130"/>
      <c r="AS118" s="177"/>
      <c r="AT118" s="143"/>
      <c r="AU118" s="179"/>
    </row>
    <row r="119" spans="21:47" s="2" customFormat="1" ht="16" thickBot="1">
      <c r="U119" s="89">
        <v>116</v>
      </c>
      <c r="V119" s="143" t="s">
        <v>378</v>
      </c>
      <c r="W119" s="107">
        <v>20</v>
      </c>
      <c r="AC119" s="130"/>
      <c r="AS119" s="177"/>
      <c r="AT119" s="143"/>
      <c r="AU119" s="179"/>
    </row>
    <row r="120" spans="21:47" s="2" customFormat="1" ht="16" thickBot="1">
      <c r="U120" s="89">
        <v>117</v>
      </c>
      <c r="V120" s="143" t="s">
        <v>380</v>
      </c>
      <c r="W120" s="107">
        <v>20</v>
      </c>
      <c r="AC120" s="130"/>
      <c r="AS120" s="177"/>
      <c r="AT120" s="143"/>
      <c r="AU120" s="179"/>
    </row>
    <row r="121" spans="21:47" s="2" customFormat="1" ht="16" thickBot="1">
      <c r="U121" s="89">
        <v>118</v>
      </c>
      <c r="V121" s="143" t="s">
        <v>401</v>
      </c>
      <c r="W121" s="107">
        <v>20</v>
      </c>
      <c r="AC121" s="130"/>
      <c r="AS121" s="177"/>
      <c r="AT121" s="143"/>
      <c r="AU121" s="179"/>
    </row>
    <row r="122" spans="21:47" s="2" customFormat="1" ht="16" thickBot="1">
      <c r="U122" s="157">
        <v>119</v>
      </c>
      <c r="V122" s="151" t="s">
        <v>402</v>
      </c>
      <c r="W122" s="158">
        <v>20</v>
      </c>
      <c r="AC122" s="130"/>
      <c r="AS122" s="208"/>
      <c r="AT122" s="151"/>
      <c r="AU122" s="209"/>
    </row>
    <row r="123" spans="21:47" ht="16" thickTop="1">
      <c r="Y123" s="2"/>
      <c r="Z123" s="2"/>
      <c r="AA123" s="2"/>
      <c r="AB123" s="2"/>
      <c r="AC123" s="130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21:47">
      <c r="Y124" s="2"/>
      <c r="Z124" s="2"/>
      <c r="AA124" s="2"/>
      <c r="AB124" s="2"/>
      <c r="AC124" s="130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21:47">
      <c r="Y125" s="2"/>
      <c r="Z125" s="2"/>
      <c r="AA125" s="2"/>
      <c r="AB125" s="2"/>
      <c r="AC125" s="130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21:47">
      <c r="Y126" s="2"/>
      <c r="Z126" s="2"/>
      <c r="AA126" s="2"/>
      <c r="AB126" s="2"/>
      <c r="AC126" s="130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21:47">
      <c r="Y127" s="2"/>
      <c r="Z127" s="2"/>
      <c r="AA127" s="2"/>
      <c r="AB127" s="2"/>
      <c r="AC127" s="130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21:47">
      <c r="Y128" s="2"/>
      <c r="Z128" s="2"/>
      <c r="AA128" s="2"/>
      <c r="AB128" s="2"/>
      <c r="AC128" s="130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25:47">
      <c r="Y129" s="2"/>
      <c r="Z129" s="2"/>
      <c r="AA129" s="2"/>
      <c r="AB129" s="2"/>
      <c r="AC129" s="130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25:47">
      <c r="Y130" s="2"/>
      <c r="Z130" s="2"/>
      <c r="AA130" s="2"/>
      <c r="AB130" s="2"/>
      <c r="AC130" s="130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25:47">
      <c r="Y131" s="2"/>
      <c r="Z131" s="2"/>
      <c r="AA131" s="2"/>
      <c r="AB131" s="2"/>
      <c r="AC131" s="130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25:47">
      <c r="Y132" s="2"/>
      <c r="Z132" s="2"/>
      <c r="AA132" s="2"/>
      <c r="AB132" s="2"/>
      <c r="AC132" s="130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25:47">
      <c r="Y133" s="2"/>
      <c r="Z133" s="2"/>
      <c r="AA133" s="2"/>
      <c r="AB133" s="2"/>
      <c r="AC133" s="130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25:47">
      <c r="Y134" s="2"/>
      <c r="Z134" s="2"/>
      <c r="AA134" s="2"/>
      <c r="AB134" s="2"/>
      <c r="AC134" s="130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25:47">
      <c r="Y135" s="2"/>
      <c r="Z135" s="2"/>
      <c r="AA135" s="2"/>
      <c r="AB135" s="2"/>
      <c r="AC135" s="130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R135" s="2"/>
      <c r="AS135" s="2"/>
      <c r="AT135" s="2"/>
      <c r="AU135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="80" zoomScaleNormal="80" zoomScalePageLayoutView="80" workbookViewId="0">
      <selection activeCell="B4" sqref="B4:B17"/>
    </sheetView>
  </sheetViews>
  <sheetFormatPr baseColWidth="10" defaultColWidth="9.1640625" defaultRowHeight="15" x14ac:dyDescent="0"/>
  <cols>
    <col min="1" max="1" width="7" customWidth="1"/>
    <col min="2" max="2" width="23.6640625" bestFit="1" customWidth="1"/>
    <col min="3" max="3" width="18.5" customWidth="1"/>
    <col min="4" max="4" width="16.33203125" bestFit="1" customWidth="1"/>
  </cols>
  <sheetData>
    <row r="1" spans="1:4" ht="26">
      <c r="A1" s="1" t="s">
        <v>520</v>
      </c>
      <c r="B1" s="2"/>
      <c r="C1" s="3"/>
      <c r="D1" s="3"/>
    </row>
    <row r="2" spans="1:4" ht="27" thickBot="1">
      <c r="A2" s="1"/>
      <c r="B2" s="2"/>
      <c r="C2" s="3"/>
      <c r="D2" s="3"/>
    </row>
    <row r="3" spans="1:4" ht="19" thickTop="1" thickBot="1">
      <c r="A3" s="5" t="s">
        <v>0</v>
      </c>
      <c r="B3" s="6" t="s">
        <v>1</v>
      </c>
      <c r="C3" s="10" t="s">
        <v>254</v>
      </c>
      <c r="D3" s="54" t="s">
        <v>5</v>
      </c>
    </row>
    <row r="4" spans="1:4" ht="18" thickTop="1">
      <c r="A4" s="5">
        <v>1</v>
      </c>
      <c r="B4" s="11" t="s">
        <v>30</v>
      </c>
      <c r="C4" s="55" t="s">
        <v>521</v>
      </c>
      <c r="D4" s="56">
        <v>50</v>
      </c>
    </row>
    <row r="5" spans="1:4" ht="17">
      <c r="A5" s="5">
        <v>2</v>
      </c>
      <c r="B5" s="11" t="s">
        <v>8</v>
      </c>
      <c r="C5" s="40" t="s">
        <v>48</v>
      </c>
      <c r="D5" s="57">
        <v>47</v>
      </c>
    </row>
    <row r="6" spans="1:4" ht="17">
      <c r="A6" s="5">
        <v>3</v>
      </c>
      <c r="B6" s="11" t="s">
        <v>13</v>
      </c>
      <c r="C6" s="40" t="s">
        <v>48</v>
      </c>
      <c r="D6" s="57">
        <v>45</v>
      </c>
    </row>
    <row r="7" spans="1:4" ht="17">
      <c r="A7" s="5">
        <v>4</v>
      </c>
      <c r="B7" s="11" t="s">
        <v>47</v>
      </c>
      <c r="C7" s="40" t="s">
        <v>43</v>
      </c>
      <c r="D7" s="57">
        <v>43</v>
      </c>
    </row>
    <row r="8" spans="1:4" ht="17">
      <c r="A8" s="5">
        <v>5</v>
      </c>
      <c r="B8" s="11" t="s">
        <v>22</v>
      </c>
      <c r="C8" s="40" t="s">
        <v>43</v>
      </c>
      <c r="D8" s="57">
        <v>41</v>
      </c>
    </row>
    <row r="9" spans="1:4" ht="17">
      <c r="A9" s="5">
        <v>6</v>
      </c>
      <c r="B9" s="11" t="s">
        <v>66</v>
      </c>
      <c r="C9" s="40" t="s">
        <v>49</v>
      </c>
      <c r="D9" s="57">
        <v>40</v>
      </c>
    </row>
    <row r="10" spans="1:4" ht="17">
      <c r="A10" s="5">
        <v>7</v>
      </c>
      <c r="B10" s="11" t="s">
        <v>19</v>
      </c>
      <c r="C10" s="40" t="s">
        <v>50</v>
      </c>
      <c r="D10" s="57">
        <v>39</v>
      </c>
    </row>
    <row r="11" spans="1:4" ht="17">
      <c r="A11" s="5">
        <v>8</v>
      </c>
      <c r="B11" s="11" t="s">
        <v>104</v>
      </c>
      <c r="C11" s="40" t="s">
        <v>59</v>
      </c>
      <c r="D11" s="57">
        <v>39</v>
      </c>
    </row>
    <row r="12" spans="1:4" ht="17">
      <c r="A12" s="5">
        <v>9</v>
      </c>
      <c r="B12" s="11" t="s">
        <v>268</v>
      </c>
      <c r="C12" s="40" t="s">
        <v>41</v>
      </c>
      <c r="D12" s="57">
        <v>39</v>
      </c>
    </row>
    <row r="13" spans="1:4" ht="17">
      <c r="A13" s="5">
        <v>10</v>
      </c>
      <c r="B13" s="11" t="s">
        <v>31</v>
      </c>
      <c r="C13" s="40" t="s">
        <v>50</v>
      </c>
      <c r="D13" s="57">
        <v>36</v>
      </c>
    </row>
    <row r="14" spans="1:4" ht="17">
      <c r="A14" s="5">
        <v>11</v>
      </c>
      <c r="B14" s="20" t="s">
        <v>438</v>
      </c>
      <c r="C14" s="40" t="s">
        <v>43</v>
      </c>
      <c r="D14" s="57">
        <v>35</v>
      </c>
    </row>
    <row r="15" spans="1:4" ht="17">
      <c r="A15" s="5">
        <v>12</v>
      </c>
      <c r="B15" s="11" t="s">
        <v>440</v>
      </c>
      <c r="C15" s="40" t="s">
        <v>59</v>
      </c>
      <c r="D15" s="57">
        <v>34</v>
      </c>
    </row>
    <row r="16" spans="1:4" ht="17">
      <c r="A16" s="5">
        <v>13</v>
      </c>
      <c r="B16" s="11" t="s">
        <v>439</v>
      </c>
      <c r="C16" s="40" t="s">
        <v>521</v>
      </c>
      <c r="D16" s="57">
        <v>33</v>
      </c>
    </row>
    <row r="17" spans="1:4" ht="17">
      <c r="A17" s="5">
        <v>14</v>
      </c>
      <c r="B17" s="11" t="s">
        <v>441</v>
      </c>
      <c r="C17" s="40" t="s">
        <v>48</v>
      </c>
      <c r="D17" s="57">
        <v>32</v>
      </c>
    </row>
    <row r="18" spans="1:4" ht="17">
      <c r="A18" s="5"/>
      <c r="B18" s="6"/>
      <c r="C18" s="6"/>
      <c r="D18" s="14"/>
    </row>
    <row r="19" spans="1:4" ht="17">
      <c r="A19" s="5"/>
      <c r="B19" s="6"/>
      <c r="C19" s="6"/>
      <c r="D19" s="14"/>
    </row>
    <row r="20" spans="1:4" ht="17">
      <c r="A20" s="3"/>
      <c r="B20" s="6"/>
      <c r="C20" s="6"/>
      <c r="D20" s="3"/>
    </row>
    <row r="21" spans="1:4" ht="17">
      <c r="A21" s="6"/>
      <c r="B21" s="6"/>
      <c r="C21" s="6"/>
      <c r="D21" s="6"/>
    </row>
    <row r="22" spans="1:4" ht="17">
      <c r="A22" s="6"/>
      <c r="B22" s="6"/>
      <c r="C22" s="6"/>
      <c r="D22" s="6"/>
    </row>
    <row r="23" spans="1:4" ht="17">
      <c r="A23" s="6"/>
      <c r="B23" s="6"/>
      <c r="C23" s="6"/>
      <c r="D23" s="6"/>
    </row>
    <row r="24" spans="1:4" ht="17">
      <c r="A24" s="6"/>
      <c r="B24" s="6"/>
      <c r="C24" s="6"/>
      <c r="D24" s="6"/>
    </row>
    <row r="25" spans="1:4" ht="17">
      <c r="A25" s="6"/>
      <c r="B25" s="6"/>
      <c r="C25" s="6"/>
      <c r="D25" s="6"/>
    </row>
    <row r="26" spans="1:4" ht="17">
      <c r="A26" s="6"/>
      <c r="B26" s="6"/>
      <c r="C26" s="6"/>
      <c r="D26" s="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4" zoomScale="80" zoomScaleNormal="80" zoomScalePageLayoutView="80" workbookViewId="0">
      <selection activeCell="R4" sqref="R4:R43"/>
    </sheetView>
  </sheetViews>
  <sheetFormatPr baseColWidth="10" defaultColWidth="9.1640625" defaultRowHeight="15" x14ac:dyDescent="0"/>
  <cols>
    <col min="1" max="1" width="4.83203125" customWidth="1"/>
    <col min="2" max="2" width="23.6640625" bestFit="1" customWidth="1"/>
    <col min="3" max="3" width="9.1640625" bestFit="1" customWidth="1"/>
    <col min="4" max="4" width="8.5" customWidth="1"/>
    <col min="5" max="5" width="5.83203125" customWidth="1"/>
    <col min="6" max="6" width="5.33203125" customWidth="1"/>
    <col min="7" max="7" width="23.6640625" customWidth="1"/>
    <col min="8" max="8" width="9.1640625" bestFit="1" customWidth="1"/>
    <col min="9" max="9" width="8.33203125" customWidth="1"/>
    <col min="10" max="10" width="5.83203125" customWidth="1"/>
    <col min="11" max="11" width="5.5" customWidth="1"/>
    <col min="12" max="12" width="23.5" customWidth="1"/>
    <col min="13" max="13" width="9.1640625" bestFit="1" customWidth="1"/>
    <col min="14" max="14" width="6.1640625" bestFit="1" customWidth="1"/>
    <col min="15" max="15" width="14.1640625" customWidth="1"/>
    <col min="16" max="16" width="5.5" customWidth="1"/>
    <col min="17" max="17" width="7.83203125" bestFit="1" customWidth="1"/>
    <col min="18" max="18" width="25.5" customWidth="1"/>
    <col min="19" max="19" width="16.33203125" bestFit="1" customWidth="1"/>
  </cols>
  <sheetData>
    <row r="1" spans="1:26" ht="26">
      <c r="A1" s="1" t="s">
        <v>522</v>
      </c>
      <c r="B1" s="2"/>
      <c r="C1" s="3"/>
      <c r="D1" s="3"/>
      <c r="E1" s="3"/>
    </row>
    <row r="2" spans="1:26" ht="24.75" customHeight="1" thickBot="1">
      <c r="A2" s="1"/>
      <c r="B2" s="58"/>
      <c r="C2" s="3"/>
      <c r="D2" s="3"/>
      <c r="E2" s="3"/>
      <c r="F2" s="3"/>
      <c r="G2" s="27"/>
      <c r="H2" s="4"/>
      <c r="I2" s="3"/>
      <c r="K2" s="3"/>
      <c r="L2" s="27" t="s">
        <v>263</v>
      </c>
      <c r="M2" s="4"/>
      <c r="N2" s="3"/>
      <c r="R2" s="27" t="s">
        <v>264</v>
      </c>
      <c r="V2" s="159"/>
      <c r="W2" s="159"/>
      <c r="X2" s="159"/>
      <c r="Y2" s="159"/>
      <c r="Z2" s="159"/>
    </row>
    <row r="3" spans="1:26" ht="19" thickTop="1" thickBot="1">
      <c r="A3" s="10" t="s">
        <v>0</v>
      </c>
      <c r="B3" s="59" t="s">
        <v>1</v>
      </c>
      <c r="C3" s="10" t="s">
        <v>2</v>
      </c>
      <c r="D3" s="258" t="s">
        <v>3</v>
      </c>
      <c r="E3" s="6"/>
      <c r="F3" s="10" t="s">
        <v>0</v>
      </c>
      <c r="G3" s="54" t="s">
        <v>1</v>
      </c>
      <c r="H3" s="10" t="s">
        <v>2</v>
      </c>
      <c r="I3" s="10" t="s">
        <v>3</v>
      </c>
      <c r="K3" s="10" t="s">
        <v>0</v>
      </c>
      <c r="L3" s="54" t="s">
        <v>1</v>
      </c>
      <c r="M3" s="10" t="s">
        <v>2</v>
      </c>
      <c r="N3" s="211" t="s">
        <v>3</v>
      </c>
      <c r="O3" s="9" t="s">
        <v>265</v>
      </c>
      <c r="Q3" s="54" t="s">
        <v>37</v>
      </c>
      <c r="R3" s="54" t="s">
        <v>1</v>
      </c>
      <c r="S3" s="63" t="s">
        <v>5</v>
      </c>
      <c r="V3" s="159"/>
      <c r="W3" s="31"/>
      <c r="X3" s="159"/>
      <c r="Y3" s="159"/>
      <c r="Z3" s="159"/>
    </row>
    <row r="4" spans="1:26" ht="18" thickTop="1">
      <c r="A4" s="61"/>
      <c r="B4" s="64" t="s">
        <v>258</v>
      </c>
      <c r="C4" s="61"/>
      <c r="D4" s="29"/>
      <c r="E4" s="6"/>
      <c r="F4" s="61"/>
      <c r="G4" s="64" t="s">
        <v>260</v>
      </c>
      <c r="H4" s="61"/>
      <c r="I4" s="29"/>
      <c r="J4" s="15"/>
      <c r="K4" s="61">
        <v>1</v>
      </c>
      <c r="L4" s="65" t="s">
        <v>21</v>
      </c>
      <c r="M4" s="12">
        <v>11</v>
      </c>
      <c r="N4" s="13">
        <v>21</v>
      </c>
      <c r="O4" s="66">
        <v>100</v>
      </c>
      <c r="P4" s="15"/>
      <c r="Q4" s="61">
        <v>1</v>
      </c>
      <c r="R4" s="65" t="s">
        <v>21</v>
      </c>
      <c r="S4" s="259">
        <v>50</v>
      </c>
      <c r="V4" s="159"/>
      <c r="W4" s="159"/>
      <c r="X4" s="159"/>
      <c r="Y4" s="159"/>
      <c r="Z4" s="159"/>
    </row>
    <row r="5" spans="1:26" ht="17">
      <c r="A5" s="17">
        <v>1</v>
      </c>
      <c r="B5" s="67" t="s">
        <v>21</v>
      </c>
      <c r="C5" s="17">
        <v>49</v>
      </c>
      <c r="D5" s="18">
        <v>122</v>
      </c>
      <c r="E5" s="14"/>
      <c r="F5" s="17">
        <v>1</v>
      </c>
      <c r="G5" s="67" t="s">
        <v>54</v>
      </c>
      <c r="H5" s="17">
        <v>48</v>
      </c>
      <c r="I5" s="18">
        <v>89</v>
      </c>
      <c r="K5" s="17">
        <v>2</v>
      </c>
      <c r="L5" s="67" t="s">
        <v>47</v>
      </c>
      <c r="M5" s="17">
        <v>9</v>
      </c>
      <c r="N5" s="18">
        <v>38</v>
      </c>
      <c r="O5" s="68">
        <v>60</v>
      </c>
      <c r="Q5" s="17">
        <v>2</v>
      </c>
      <c r="R5" s="67" t="s">
        <v>47</v>
      </c>
      <c r="S5" s="260">
        <v>47</v>
      </c>
      <c r="V5" s="159"/>
      <c r="W5" s="31"/>
      <c r="X5" s="159"/>
      <c r="Y5" s="159"/>
      <c r="Z5" s="159"/>
    </row>
    <row r="6" spans="1:26" ht="18" thickBot="1">
      <c r="A6" s="17">
        <v>2</v>
      </c>
      <c r="B6" s="67" t="s">
        <v>47</v>
      </c>
      <c r="C6" s="17">
        <v>49</v>
      </c>
      <c r="D6" s="18">
        <v>106</v>
      </c>
      <c r="E6" s="14"/>
      <c r="F6" s="17">
        <v>2</v>
      </c>
      <c r="G6" s="67" t="s">
        <v>30</v>
      </c>
      <c r="H6" s="17">
        <v>43</v>
      </c>
      <c r="I6" s="18">
        <v>75</v>
      </c>
      <c r="K6" s="23">
        <v>3</v>
      </c>
      <c r="L6" s="69" t="s">
        <v>15</v>
      </c>
      <c r="M6" s="21">
        <v>4</v>
      </c>
      <c r="N6" s="22">
        <v>14</v>
      </c>
      <c r="O6" s="70">
        <v>40</v>
      </c>
      <c r="Q6" s="17">
        <v>3</v>
      </c>
      <c r="R6" s="67" t="s">
        <v>15</v>
      </c>
      <c r="S6" s="260">
        <v>45</v>
      </c>
      <c r="V6" s="159"/>
      <c r="W6" s="31"/>
      <c r="X6" s="159"/>
      <c r="Y6" s="159"/>
      <c r="Z6" s="159"/>
    </row>
    <row r="7" spans="1:26" ht="18" thickTop="1">
      <c r="A7" s="17">
        <v>3</v>
      </c>
      <c r="B7" s="67" t="s">
        <v>15</v>
      </c>
      <c r="C7" s="17">
        <v>40</v>
      </c>
      <c r="D7" s="18">
        <v>97</v>
      </c>
      <c r="E7" s="14"/>
      <c r="F7" s="17">
        <v>3</v>
      </c>
      <c r="G7" s="67" t="s">
        <v>20</v>
      </c>
      <c r="H7" s="17">
        <v>39</v>
      </c>
      <c r="I7" s="18">
        <v>54</v>
      </c>
      <c r="K7" s="5"/>
      <c r="L7" s="11"/>
      <c r="M7" s="71"/>
      <c r="N7" s="71"/>
      <c r="O7" s="15"/>
      <c r="Q7" s="17">
        <v>4</v>
      </c>
      <c r="R7" s="67" t="s">
        <v>78</v>
      </c>
      <c r="S7" s="260">
        <v>43</v>
      </c>
      <c r="V7" s="159"/>
      <c r="W7" s="31"/>
      <c r="X7" s="159"/>
      <c r="Y7" s="159"/>
      <c r="Z7" s="159"/>
    </row>
    <row r="8" spans="1:26" ht="17">
      <c r="A8" s="17">
        <v>4</v>
      </c>
      <c r="B8" s="67" t="s">
        <v>78</v>
      </c>
      <c r="C8" s="17">
        <v>34</v>
      </c>
      <c r="D8" s="18">
        <v>92</v>
      </c>
      <c r="E8" s="14"/>
      <c r="F8" s="17">
        <v>4</v>
      </c>
      <c r="G8" s="67" t="s">
        <v>119</v>
      </c>
      <c r="H8" s="17">
        <v>37</v>
      </c>
      <c r="I8" s="18">
        <v>49</v>
      </c>
      <c r="Q8" s="17">
        <v>5</v>
      </c>
      <c r="R8" s="67" t="s">
        <v>7</v>
      </c>
      <c r="S8" s="260">
        <v>41</v>
      </c>
      <c r="V8" s="159"/>
      <c r="W8" s="31"/>
      <c r="X8" s="159"/>
      <c r="Y8" s="159"/>
      <c r="Z8" s="159"/>
    </row>
    <row r="9" spans="1:26" ht="20.25" customHeight="1" thickBot="1">
      <c r="A9" s="17">
        <v>5</v>
      </c>
      <c r="B9" s="67" t="s">
        <v>7</v>
      </c>
      <c r="C9" s="17">
        <v>34</v>
      </c>
      <c r="D9" s="18">
        <v>69</v>
      </c>
      <c r="E9" s="14"/>
      <c r="F9" s="17">
        <v>5</v>
      </c>
      <c r="G9" s="67" t="s">
        <v>443</v>
      </c>
      <c r="H9" s="17">
        <v>35</v>
      </c>
      <c r="I9" s="18">
        <v>58</v>
      </c>
      <c r="L9" s="261" t="s">
        <v>266</v>
      </c>
      <c r="Q9" s="17">
        <v>6</v>
      </c>
      <c r="R9" s="67" t="s">
        <v>523</v>
      </c>
      <c r="S9" s="260">
        <v>40</v>
      </c>
      <c r="V9" s="159"/>
      <c r="W9" s="31"/>
      <c r="X9" s="159"/>
      <c r="Y9" s="159"/>
      <c r="Z9" s="159"/>
    </row>
    <row r="10" spans="1:26" ht="19" thickTop="1" thickBot="1">
      <c r="A10" s="17">
        <v>6</v>
      </c>
      <c r="B10" s="67" t="s">
        <v>523</v>
      </c>
      <c r="C10" s="17">
        <v>32</v>
      </c>
      <c r="D10" s="18">
        <v>104</v>
      </c>
      <c r="E10" s="14"/>
      <c r="F10" s="17">
        <v>6</v>
      </c>
      <c r="G10" s="67" t="s">
        <v>74</v>
      </c>
      <c r="H10" s="17">
        <v>34</v>
      </c>
      <c r="I10" s="18">
        <v>67</v>
      </c>
      <c r="K10" s="10" t="s">
        <v>0</v>
      </c>
      <c r="L10" s="54" t="s">
        <v>1</v>
      </c>
      <c r="M10" s="10" t="s">
        <v>2</v>
      </c>
      <c r="N10" s="10" t="s">
        <v>3</v>
      </c>
      <c r="O10" s="10" t="s">
        <v>265</v>
      </c>
      <c r="Q10" s="17">
        <v>7</v>
      </c>
      <c r="R10" s="72" t="s">
        <v>22</v>
      </c>
      <c r="S10" s="260">
        <v>39</v>
      </c>
      <c r="V10" s="159"/>
      <c r="W10" s="31"/>
      <c r="X10" s="159"/>
      <c r="Y10" s="159"/>
      <c r="Z10" s="159"/>
    </row>
    <row r="11" spans="1:26" ht="18" thickTop="1">
      <c r="A11" s="17">
        <v>7</v>
      </c>
      <c r="B11" s="67" t="s">
        <v>22</v>
      </c>
      <c r="C11" s="17">
        <v>31</v>
      </c>
      <c r="D11" s="18">
        <v>95</v>
      </c>
      <c r="E11" s="14"/>
      <c r="F11" s="17">
        <v>7</v>
      </c>
      <c r="G11" s="72" t="s">
        <v>268</v>
      </c>
      <c r="H11" s="17">
        <v>33</v>
      </c>
      <c r="I11" s="18">
        <v>58</v>
      </c>
      <c r="K11" s="12">
        <v>1</v>
      </c>
      <c r="L11" s="262" t="s">
        <v>30</v>
      </c>
      <c r="M11" s="61">
        <v>10</v>
      </c>
      <c r="N11" s="29">
        <v>12</v>
      </c>
      <c r="O11" s="263">
        <v>60</v>
      </c>
      <c r="Q11" s="17">
        <v>8</v>
      </c>
      <c r="R11" s="67" t="s">
        <v>25</v>
      </c>
      <c r="S11" s="260">
        <v>38</v>
      </c>
      <c r="V11" s="159"/>
      <c r="W11" s="31"/>
      <c r="X11" s="159"/>
      <c r="Y11" s="159"/>
      <c r="Z11" s="159"/>
    </row>
    <row r="12" spans="1:26" ht="17">
      <c r="A12" s="17">
        <v>8</v>
      </c>
      <c r="B12" s="67" t="s">
        <v>25</v>
      </c>
      <c r="C12" s="17">
        <v>31</v>
      </c>
      <c r="D12" s="18">
        <v>67</v>
      </c>
      <c r="E12" s="14"/>
      <c r="F12" s="17">
        <v>8</v>
      </c>
      <c r="G12" s="67" t="s">
        <v>431</v>
      </c>
      <c r="H12" s="17">
        <v>32</v>
      </c>
      <c r="I12" s="18">
        <v>53</v>
      </c>
      <c r="K12" s="17">
        <v>2</v>
      </c>
      <c r="L12" s="264" t="s">
        <v>20</v>
      </c>
      <c r="M12" s="17">
        <v>8</v>
      </c>
      <c r="N12" s="18">
        <v>10</v>
      </c>
      <c r="O12" s="265">
        <v>40</v>
      </c>
      <c r="Q12" s="17">
        <v>9</v>
      </c>
      <c r="R12" s="67" t="s">
        <v>16</v>
      </c>
      <c r="S12" s="260">
        <v>37</v>
      </c>
      <c r="V12" s="159"/>
      <c r="W12" s="31"/>
      <c r="X12" s="159"/>
      <c r="Y12" s="159"/>
      <c r="Z12" s="159"/>
    </row>
    <row r="13" spans="1:26" ht="18" thickBot="1">
      <c r="A13" s="17">
        <v>9</v>
      </c>
      <c r="B13" s="67" t="s">
        <v>16</v>
      </c>
      <c r="C13" s="17">
        <v>30</v>
      </c>
      <c r="D13" s="18">
        <v>90</v>
      </c>
      <c r="E13" s="14"/>
      <c r="F13" s="17">
        <v>9</v>
      </c>
      <c r="G13" s="67" t="s">
        <v>445</v>
      </c>
      <c r="H13" s="17">
        <v>31</v>
      </c>
      <c r="I13" s="18">
        <v>57</v>
      </c>
      <c r="K13" s="23">
        <v>3</v>
      </c>
      <c r="L13" s="266" t="s">
        <v>54</v>
      </c>
      <c r="M13" s="23">
        <v>6</v>
      </c>
      <c r="N13" s="24">
        <v>9</v>
      </c>
      <c r="O13" s="267">
        <v>20</v>
      </c>
      <c r="Q13" s="17">
        <v>10</v>
      </c>
      <c r="R13" s="67" t="s">
        <v>10</v>
      </c>
      <c r="S13" s="260">
        <v>36</v>
      </c>
      <c r="V13" s="159"/>
      <c r="W13" s="31"/>
      <c r="X13" s="159"/>
      <c r="Y13" s="159"/>
      <c r="Z13" s="159"/>
    </row>
    <row r="14" spans="1:26" ht="19" thickTop="1" thickBot="1">
      <c r="A14" s="23">
        <v>10</v>
      </c>
      <c r="B14" s="69" t="s">
        <v>10</v>
      </c>
      <c r="C14" s="23">
        <v>30</v>
      </c>
      <c r="D14" s="24">
        <v>81</v>
      </c>
      <c r="E14" s="14"/>
      <c r="F14" s="23">
        <v>10</v>
      </c>
      <c r="G14" s="69" t="s">
        <v>19</v>
      </c>
      <c r="H14" s="23">
        <v>28</v>
      </c>
      <c r="I14" s="24">
        <v>40</v>
      </c>
      <c r="Q14" s="17">
        <v>11</v>
      </c>
      <c r="R14" s="67" t="s">
        <v>30</v>
      </c>
      <c r="S14" s="260">
        <v>37</v>
      </c>
      <c r="T14" t="s">
        <v>524</v>
      </c>
      <c r="V14" s="159"/>
      <c r="W14" s="31"/>
      <c r="X14" s="159"/>
      <c r="Y14" s="159"/>
      <c r="Z14" s="159"/>
    </row>
    <row r="15" spans="1:26" ht="19" thickTop="1" thickBot="1">
      <c r="A15" s="60"/>
      <c r="B15" s="73"/>
      <c r="C15" s="53"/>
      <c r="D15" s="53"/>
      <c r="E15" s="14"/>
      <c r="F15" s="6"/>
      <c r="G15" s="6"/>
      <c r="H15" s="6"/>
      <c r="I15" s="6"/>
      <c r="Q15" s="17">
        <v>12</v>
      </c>
      <c r="R15" s="67" t="s">
        <v>20</v>
      </c>
      <c r="S15" s="260">
        <v>35</v>
      </c>
      <c r="T15" t="s">
        <v>525</v>
      </c>
      <c r="V15" s="159"/>
      <c r="W15" s="31"/>
      <c r="X15" s="159"/>
      <c r="Y15" s="159"/>
      <c r="Z15" s="159"/>
    </row>
    <row r="16" spans="1:26" ht="20.25" customHeight="1" thickTop="1" thickBot="1">
      <c r="A16" s="61"/>
      <c r="B16" s="65" t="s">
        <v>261</v>
      </c>
      <c r="C16" s="61"/>
      <c r="D16" s="29"/>
      <c r="E16" s="14"/>
      <c r="F16" s="61"/>
      <c r="G16" s="64" t="s">
        <v>262</v>
      </c>
      <c r="H16" s="61"/>
      <c r="I16" s="29"/>
      <c r="J16" s="15"/>
      <c r="K16" s="3"/>
      <c r="L16" s="27" t="s">
        <v>526</v>
      </c>
      <c r="M16" s="4"/>
      <c r="N16" s="3"/>
      <c r="Q16" s="17">
        <v>13</v>
      </c>
      <c r="R16" s="67" t="s">
        <v>54</v>
      </c>
      <c r="S16" s="260">
        <v>33</v>
      </c>
      <c r="V16" s="159"/>
      <c r="W16" s="31"/>
      <c r="X16" s="159"/>
      <c r="Y16" s="159"/>
      <c r="Z16" s="159"/>
    </row>
    <row r="17" spans="1:26" ht="19" thickTop="1" thickBot="1">
      <c r="A17" s="17">
        <v>1</v>
      </c>
      <c r="B17" s="67" t="s">
        <v>23</v>
      </c>
      <c r="C17" s="17">
        <v>49</v>
      </c>
      <c r="D17" s="18">
        <v>92</v>
      </c>
      <c r="E17" s="14"/>
      <c r="F17" s="17">
        <v>1</v>
      </c>
      <c r="G17" s="67" t="s">
        <v>158</v>
      </c>
      <c r="H17" s="17">
        <v>50</v>
      </c>
      <c r="I17" s="18">
        <v>60</v>
      </c>
      <c r="K17" s="10" t="s">
        <v>0</v>
      </c>
      <c r="L17" s="54" t="s">
        <v>1</v>
      </c>
      <c r="M17" s="10" t="s">
        <v>2</v>
      </c>
      <c r="N17" s="211" t="s">
        <v>3</v>
      </c>
      <c r="O17" s="9" t="s">
        <v>265</v>
      </c>
      <c r="P17" s="15"/>
      <c r="Q17" s="17">
        <v>14</v>
      </c>
      <c r="R17" s="67" t="s">
        <v>119</v>
      </c>
      <c r="S17" s="260">
        <v>32</v>
      </c>
      <c r="V17" s="159"/>
      <c r="W17" s="31"/>
      <c r="X17" s="159"/>
      <c r="Y17" s="159"/>
      <c r="Z17" s="159"/>
    </row>
    <row r="18" spans="1:26" ht="18" thickTop="1">
      <c r="A18" s="17">
        <v>2</v>
      </c>
      <c r="B18" s="67" t="s">
        <v>62</v>
      </c>
      <c r="C18" s="21">
        <v>47</v>
      </c>
      <c r="D18" s="22">
        <v>83</v>
      </c>
      <c r="E18" s="14"/>
      <c r="F18" s="17">
        <v>2</v>
      </c>
      <c r="G18" s="67" t="s">
        <v>31</v>
      </c>
      <c r="H18" s="17">
        <v>47</v>
      </c>
      <c r="I18" s="18">
        <v>66</v>
      </c>
      <c r="K18" s="61">
        <v>1</v>
      </c>
      <c r="L18" s="65" t="s">
        <v>23</v>
      </c>
      <c r="M18" s="12">
        <v>11</v>
      </c>
      <c r="N18" s="13">
        <v>16</v>
      </c>
      <c r="O18" s="66">
        <v>40</v>
      </c>
      <c r="Q18" s="17">
        <v>15</v>
      </c>
      <c r="R18" s="67" t="s">
        <v>443</v>
      </c>
      <c r="S18" s="260">
        <v>31</v>
      </c>
      <c r="V18" s="159"/>
      <c r="W18" s="31"/>
      <c r="X18" s="159"/>
      <c r="Y18" s="159"/>
      <c r="Z18" s="159"/>
    </row>
    <row r="19" spans="1:26" ht="17">
      <c r="A19" s="17">
        <v>3</v>
      </c>
      <c r="B19" s="67" t="s">
        <v>26</v>
      </c>
      <c r="C19" s="17">
        <v>42</v>
      </c>
      <c r="D19" s="18">
        <v>78</v>
      </c>
      <c r="E19" s="14"/>
      <c r="F19" s="17">
        <v>3</v>
      </c>
      <c r="G19" s="67" t="s">
        <v>179</v>
      </c>
      <c r="H19" s="17">
        <v>45</v>
      </c>
      <c r="I19" s="18">
        <v>44</v>
      </c>
      <c r="K19" s="17">
        <v>2</v>
      </c>
      <c r="L19" s="67" t="s">
        <v>26</v>
      </c>
      <c r="M19" s="17">
        <v>11</v>
      </c>
      <c r="N19" s="18">
        <v>14</v>
      </c>
      <c r="O19" s="68">
        <v>30</v>
      </c>
      <c r="Q19" s="17">
        <v>16</v>
      </c>
      <c r="R19" s="67" t="s">
        <v>74</v>
      </c>
      <c r="S19" s="260">
        <v>30</v>
      </c>
      <c r="V19" s="159"/>
      <c r="W19" s="31"/>
      <c r="X19" s="159"/>
      <c r="Y19" s="159"/>
      <c r="Z19" s="159"/>
    </row>
    <row r="20" spans="1:26" ht="18" thickBot="1">
      <c r="A20" s="17">
        <v>4</v>
      </c>
      <c r="B20" s="67" t="s">
        <v>27</v>
      </c>
      <c r="C20" s="17">
        <v>39</v>
      </c>
      <c r="D20" s="18">
        <v>63</v>
      </c>
      <c r="E20" s="14"/>
      <c r="F20" s="17">
        <v>4</v>
      </c>
      <c r="G20" s="67" t="s">
        <v>34</v>
      </c>
      <c r="H20" s="17">
        <v>39</v>
      </c>
      <c r="I20" s="18">
        <v>43</v>
      </c>
      <c r="K20" s="23">
        <v>3</v>
      </c>
      <c r="L20" s="69" t="s">
        <v>62</v>
      </c>
      <c r="M20" s="21">
        <v>2</v>
      </c>
      <c r="N20" s="22">
        <v>9</v>
      </c>
      <c r="O20" s="70">
        <v>20</v>
      </c>
      <c r="Q20" s="17">
        <v>17</v>
      </c>
      <c r="R20" s="67" t="s">
        <v>268</v>
      </c>
      <c r="S20" s="268">
        <v>29</v>
      </c>
      <c r="V20" s="159"/>
      <c r="W20" s="74"/>
      <c r="X20" s="159"/>
      <c r="Y20" s="159"/>
      <c r="Z20" s="159"/>
    </row>
    <row r="21" spans="1:26" ht="18" thickTop="1">
      <c r="A21" s="17">
        <v>5</v>
      </c>
      <c r="B21" s="67" t="s">
        <v>18</v>
      </c>
      <c r="C21" s="17">
        <v>38</v>
      </c>
      <c r="D21" s="18">
        <v>55</v>
      </c>
      <c r="E21" s="14"/>
      <c r="F21" s="17">
        <v>5</v>
      </c>
      <c r="G21" s="67" t="s">
        <v>181</v>
      </c>
      <c r="H21" s="17">
        <v>34</v>
      </c>
      <c r="I21" s="18">
        <v>28</v>
      </c>
      <c r="K21" s="5"/>
      <c r="L21" s="11"/>
      <c r="M21" s="71"/>
      <c r="N21" s="71"/>
      <c r="O21" s="15"/>
      <c r="Q21" s="17">
        <v>18</v>
      </c>
      <c r="R21" s="67" t="s">
        <v>431</v>
      </c>
      <c r="S21" s="268">
        <v>28</v>
      </c>
      <c r="V21" s="159"/>
      <c r="W21" s="74"/>
      <c r="X21" s="159"/>
      <c r="Y21" s="159"/>
      <c r="Z21" s="159"/>
    </row>
    <row r="22" spans="1:26" ht="17">
      <c r="A22" s="17">
        <v>6</v>
      </c>
      <c r="B22" s="67" t="s">
        <v>452</v>
      </c>
      <c r="C22" s="12">
        <v>34</v>
      </c>
      <c r="D22" s="13">
        <v>65</v>
      </c>
      <c r="E22" s="62"/>
      <c r="F22" s="17">
        <v>6</v>
      </c>
      <c r="G22" s="67" t="s">
        <v>527</v>
      </c>
      <c r="H22" s="17">
        <v>32</v>
      </c>
      <c r="I22" s="18">
        <v>35</v>
      </c>
      <c r="L22" s="11"/>
      <c r="Q22" s="17">
        <v>19</v>
      </c>
      <c r="R22" s="67" t="s">
        <v>528</v>
      </c>
      <c r="S22" s="268">
        <v>27</v>
      </c>
      <c r="V22" s="159"/>
      <c r="W22" s="74"/>
      <c r="X22" s="159"/>
      <c r="Y22" s="159"/>
      <c r="Z22" s="159"/>
    </row>
    <row r="23" spans="1:26" ht="20.25" customHeight="1" thickBot="1">
      <c r="A23" s="17">
        <v>7</v>
      </c>
      <c r="B23" s="67" t="s">
        <v>447</v>
      </c>
      <c r="C23" s="12">
        <v>33</v>
      </c>
      <c r="D23" s="13">
        <v>64</v>
      </c>
      <c r="E23" s="14"/>
      <c r="F23" s="17">
        <v>7</v>
      </c>
      <c r="G23" s="67" t="s">
        <v>164</v>
      </c>
      <c r="H23" s="17">
        <v>30</v>
      </c>
      <c r="I23" s="18">
        <v>32</v>
      </c>
      <c r="L23" s="269" t="s">
        <v>529</v>
      </c>
      <c r="Q23" s="21">
        <v>20</v>
      </c>
      <c r="R23" s="76" t="s">
        <v>19</v>
      </c>
      <c r="S23" s="268">
        <v>26</v>
      </c>
      <c r="V23" s="159"/>
      <c r="W23" s="74"/>
      <c r="X23" s="159"/>
      <c r="Y23" s="159"/>
      <c r="Z23" s="159"/>
    </row>
    <row r="24" spans="1:26" ht="20.25" customHeight="1" thickTop="1" thickBot="1">
      <c r="A24" s="17">
        <v>8</v>
      </c>
      <c r="B24" s="67" t="s">
        <v>433</v>
      </c>
      <c r="C24" s="12">
        <v>32</v>
      </c>
      <c r="D24" s="13">
        <v>77</v>
      </c>
      <c r="E24" s="14"/>
      <c r="F24" s="17">
        <v>8</v>
      </c>
      <c r="G24" s="67" t="s">
        <v>269</v>
      </c>
      <c r="H24" s="17">
        <v>29</v>
      </c>
      <c r="I24" s="18">
        <v>37</v>
      </c>
      <c r="K24" s="10" t="s">
        <v>0</v>
      </c>
      <c r="L24" s="54" t="s">
        <v>1</v>
      </c>
      <c r="M24" s="10" t="s">
        <v>2</v>
      </c>
      <c r="N24" s="10" t="s">
        <v>3</v>
      </c>
      <c r="O24" s="10" t="s">
        <v>265</v>
      </c>
      <c r="Q24" s="17">
        <v>21</v>
      </c>
      <c r="R24" s="270" t="s">
        <v>23</v>
      </c>
      <c r="S24" s="268">
        <v>27</v>
      </c>
      <c r="T24" t="s">
        <v>524</v>
      </c>
      <c r="V24" s="159"/>
      <c r="W24" s="74"/>
      <c r="X24" s="159"/>
      <c r="Y24" s="159"/>
      <c r="Z24" s="159"/>
    </row>
    <row r="25" spans="1:26" ht="20.25" customHeight="1" thickTop="1">
      <c r="A25" s="17">
        <v>9</v>
      </c>
      <c r="B25" s="67" t="s">
        <v>435</v>
      </c>
      <c r="C25" s="17">
        <v>30</v>
      </c>
      <c r="D25" s="18">
        <v>73</v>
      </c>
      <c r="E25" s="14"/>
      <c r="F25" s="17">
        <v>9</v>
      </c>
      <c r="G25" s="67" t="s">
        <v>450</v>
      </c>
      <c r="H25" s="17">
        <v>28</v>
      </c>
      <c r="I25" s="18">
        <v>36</v>
      </c>
      <c r="K25" s="12">
        <v>1</v>
      </c>
      <c r="L25" s="262" t="s">
        <v>31</v>
      </c>
      <c r="M25" s="61">
        <v>14</v>
      </c>
      <c r="N25" s="220">
        <v>13</v>
      </c>
      <c r="O25" s="66">
        <v>40</v>
      </c>
      <c r="Q25" s="17">
        <v>22</v>
      </c>
      <c r="R25" s="270" t="s">
        <v>26</v>
      </c>
      <c r="S25" s="268">
        <v>25</v>
      </c>
      <c r="T25" t="s">
        <v>525</v>
      </c>
      <c r="V25" s="159"/>
      <c r="W25" s="74"/>
      <c r="X25" s="159"/>
      <c r="Y25" s="159"/>
      <c r="Z25" s="159"/>
    </row>
    <row r="26" spans="1:26" ht="20.25" customHeight="1" thickBot="1">
      <c r="A26" s="23">
        <v>10</v>
      </c>
      <c r="B26" s="69" t="s">
        <v>530</v>
      </c>
      <c r="C26" s="23">
        <v>15</v>
      </c>
      <c r="D26" s="24">
        <v>36</v>
      </c>
      <c r="E26" s="14"/>
      <c r="F26" s="23">
        <v>10</v>
      </c>
      <c r="G26" s="69" t="s">
        <v>485</v>
      </c>
      <c r="H26" s="23">
        <v>27</v>
      </c>
      <c r="I26" s="24">
        <v>41</v>
      </c>
      <c r="K26" s="17">
        <v>2</v>
      </c>
      <c r="L26" s="264" t="s">
        <v>158</v>
      </c>
      <c r="M26" s="17">
        <v>8</v>
      </c>
      <c r="N26" s="222">
        <v>11</v>
      </c>
      <c r="O26" s="68">
        <v>30</v>
      </c>
      <c r="Q26" s="17">
        <v>23</v>
      </c>
      <c r="R26" s="270" t="s">
        <v>62</v>
      </c>
      <c r="S26" s="268">
        <v>23</v>
      </c>
      <c r="V26" s="159"/>
      <c r="W26" s="74"/>
      <c r="X26" s="159"/>
      <c r="Y26" s="159"/>
      <c r="Z26" s="159"/>
    </row>
    <row r="27" spans="1:26" ht="20.25" customHeight="1" thickTop="1" thickBot="1">
      <c r="A27" s="6"/>
      <c r="B27" s="6"/>
      <c r="C27" s="6"/>
      <c r="D27" s="6"/>
      <c r="E27" s="14"/>
      <c r="K27" s="23">
        <v>3</v>
      </c>
      <c r="L27" s="266" t="s">
        <v>179</v>
      </c>
      <c r="M27" s="23">
        <v>2</v>
      </c>
      <c r="N27" s="271">
        <v>10</v>
      </c>
      <c r="O27" s="70">
        <v>20</v>
      </c>
      <c r="Q27" s="17">
        <v>24</v>
      </c>
      <c r="R27" s="272" t="s">
        <v>27</v>
      </c>
      <c r="S27" s="268">
        <v>22</v>
      </c>
      <c r="V27" s="159"/>
      <c r="W27" s="74"/>
      <c r="X27" s="159"/>
      <c r="Y27" s="159"/>
      <c r="Z27" s="159"/>
    </row>
    <row r="28" spans="1:26" ht="19.5" customHeight="1" thickTop="1">
      <c r="A28" s="6"/>
      <c r="B28" s="6"/>
      <c r="C28" s="6"/>
      <c r="D28" s="6"/>
      <c r="E28" s="14"/>
      <c r="Q28" s="17">
        <v>25</v>
      </c>
      <c r="R28" s="272" t="s">
        <v>18</v>
      </c>
      <c r="S28" s="268">
        <v>21</v>
      </c>
      <c r="V28" s="159"/>
      <c r="W28" s="74"/>
      <c r="X28" s="159"/>
      <c r="Y28" s="159"/>
      <c r="Z28" s="159"/>
    </row>
    <row r="29" spans="1:26" ht="19.5" customHeight="1">
      <c r="E29" s="14"/>
      <c r="Q29" s="17">
        <v>26</v>
      </c>
      <c r="R29" s="272" t="s">
        <v>452</v>
      </c>
      <c r="S29" s="268">
        <v>20</v>
      </c>
      <c r="V29" s="159"/>
      <c r="W29" s="74"/>
      <c r="X29" s="159"/>
      <c r="Y29" s="159"/>
      <c r="Z29" s="159"/>
    </row>
    <row r="30" spans="1:26" ht="19.5" customHeight="1">
      <c r="E30" s="14"/>
      <c r="Q30" s="17">
        <v>27</v>
      </c>
      <c r="R30" s="272" t="s">
        <v>447</v>
      </c>
      <c r="S30" s="268">
        <v>20</v>
      </c>
      <c r="V30" s="159"/>
      <c r="W30" s="74"/>
      <c r="X30" s="159"/>
      <c r="Y30" s="159"/>
      <c r="Z30" s="159"/>
    </row>
    <row r="31" spans="1:26" ht="19.5" customHeight="1">
      <c r="E31" s="14"/>
      <c r="Q31" s="17">
        <v>28</v>
      </c>
      <c r="R31" s="272" t="s">
        <v>433</v>
      </c>
      <c r="S31" s="268">
        <v>20</v>
      </c>
      <c r="V31" s="159"/>
      <c r="W31" s="74"/>
      <c r="X31" s="159"/>
      <c r="Y31" s="159"/>
      <c r="Z31" s="159"/>
    </row>
    <row r="32" spans="1:26" ht="19.5" customHeight="1">
      <c r="E32" s="3"/>
      <c r="Q32" s="17">
        <v>29</v>
      </c>
      <c r="R32" s="272" t="s">
        <v>435</v>
      </c>
      <c r="S32" s="268">
        <v>20</v>
      </c>
      <c r="V32" s="159"/>
      <c r="W32" s="74"/>
      <c r="X32" s="159"/>
      <c r="Y32" s="159"/>
      <c r="Z32" s="159"/>
    </row>
    <row r="33" spans="5:26" ht="19.5" customHeight="1">
      <c r="E33" s="6"/>
      <c r="Q33" s="17">
        <v>30</v>
      </c>
      <c r="R33" s="272" t="s">
        <v>530</v>
      </c>
      <c r="S33" s="268">
        <v>20</v>
      </c>
      <c r="V33" s="159"/>
      <c r="W33" s="74"/>
      <c r="X33" s="159"/>
      <c r="Y33" s="159"/>
      <c r="Z33" s="159"/>
    </row>
    <row r="34" spans="5:26" ht="19.5" customHeight="1">
      <c r="E34" s="6"/>
      <c r="Q34" s="17">
        <v>31</v>
      </c>
      <c r="R34" s="272" t="s">
        <v>31</v>
      </c>
      <c r="S34" s="268">
        <v>22</v>
      </c>
      <c r="T34" t="s">
        <v>524</v>
      </c>
      <c r="V34" s="159"/>
      <c r="W34" s="74"/>
      <c r="X34" s="159"/>
      <c r="Y34" s="159"/>
      <c r="Z34" s="159"/>
    </row>
    <row r="35" spans="5:26" ht="19.5" customHeight="1">
      <c r="E35" s="6"/>
      <c r="Q35" s="17">
        <v>32</v>
      </c>
      <c r="R35" s="272" t="s">
        <v>158</v>
      </c>
      <c r="S35" s="268">
        <v>21</v>
      </c>
      <c r="T35" t="s">
        <v>525</v>
      </c>
      <c r="V35" s="159"/>
      <c r="W35" s="74"/>
      <c r="X35" s="159"/>
      <c r="Y35" s="159"/>
      <c r="Z35" s="159"/>
    </row>
    <row r="36" spans="5:26" ht="19.5" customHeight="1">
      <c r="E36" s="6"/>
      <c r="Q36" s="17">
        <v>33</v>
      </c>
      <c r="R36" s="272" t="s">
        <v>179</v>
      </c>
      <c r="S36" s="268">
        <v>20</v>
      </c>
      <c r="V36" s="159"/>
      <c r="W36" s="74"/>
      <c r="X36" s="159"/>
      <c r="Y36" s="159"/>
      <c r="Z36" s="159"/>
    </row>
    <row r="37" spans="5:26" ht="19.5" customHeight="1">
      <c r="E37" s="6"/>
      <c r="Q37" s="17">
        <v>34</v>
      </c>
      <c r="R37" s="272" t="s">
        <v>34</v>
      </c>
      <c r="S37" s="268">
        <v>20</v>
      </c>
      <c r="V37" s="159"/>
      <c r="W37" s="74"/>
      <c r="X37" s="159"/>
      <c r="Y37" s="159"/>
      <c r="Z37" s="159"/>
    </row>
    <row r="38" spans="5:26" ht="18.75" customHeight="1">
      <c r="E38" s="6"/>
      <c r="Q38" s="17">
        <v>35</v>
      </c>
      <c r="R38" s="272" t="s">
        <v>181</v>
      </c>
      <c r="S38" s="268">
        <v>20</v>
      </c>
      <c r="V38" s="159"/>
      <c r="W38" s="74"/>
      <c r="X38" s="159"/>
      <c r="Y38" s="159"/>
      <c r="Z38" s="159"/>
    </row>
    <row r="39" spans="5:26" ht="19.5" customHeight="1">
      <c r="Q39" s="17">
        <v>36</v>
      </c>
      <c r="R39" s="272" t="s">
        <v>527</v>
      </c>
      <c r="S39" s="268">
        <v>20</v>
      </c>
      <c r="V39" s="159"/>
      <c r="W39" s="74"/>
      <c r="X39" s="159"/>
      <c r="Y39" s="159"/>
      <c r="Z39" s="159"/>
    </row>
    <row r="40" spans="5:26" ht="19.5" customHeight="1">
      <c r="Q40" s="17">
        <v>37</v>
      </c>
      <c r="R40" s="272" t="s">
        <v>164</v>
      </c>
      <c r="S40" s="268">
        <v>20</v>
      </c>
      <c r="V40" s="159"/>
      <c r="W40" s="74"/>
      <c r="X40" s="159"/>
      <c r="Y40" s="159"/>
      <c r="Z40" s="159"/>
    </row>
    <row r="41" spans="5:26" ht="19.5" customHeight="1">
      <c r="Q41" s="17">
        <v>38</v>
      </c>
      <c r="R41" s="272" t="s">
        <v>269</v>
      </c>
      <c r="S41" s="268">
        <v>20</v>
      </c>
      <c r="V41" s="159"/>
      <c r="W41" s="74"/>
      <c r="X41" s="159"/>
      <c r="Y41" s="159"/>
      <c r="Z41" s="159"/>
    </row>
    <row r="42" spans="5:26" ht="19.5" customHeight="1">
      <c r="Q42" s="17">
        <v>39</v>
      </c>
      <c r="R42" s="272" t="s">
        <v>450</v>
      </c>
      <c r="S42" s="268">
        <v>20</v>
      </c>
      <c r="V42" s="159"/>
      <c r="W42" s="74"/>
      <c r="X42" s="159"/>
      <c r="Y42" s="159"/>
      <c r="Z42" s="159"/>
    </row>
    <row r="43" spans="5:26" ht="19.5" customHeight="1" thickBot="1">
      <c r="Q43" s="23">
        <v>40</v>
      </c>
      <c r="R43" s="273" t="s">
        <v>485</v>
      </c>
      <c r="S43" s="274">
        <v>20</v>
      </c>
      <c r="V43" s="159"/>
      <c r="W43" s="74"/>
      <c r="X43" s="159"/>
      <c r="Y43" s="159"/>
      <c r="Z43" s="159"/>
    </row>
    <row r="44" spans="5:26" ht="19.5" customHeight="1" thickTop="1">
      <c r="V44" s="159"/>
      <c r="W44" s="159"/>
      <c r="X44" s="159"/>
      <c r="Y44" s="159"/>
      <c r="Z44" s="159"/>
    </row>
    <row r="45" spans="5:26" ht="19.5" customHeight="1">
      <c r="V45" s="159"/>
      <c r="W45" s="159"/>
      <c r="X45" s="159"/>
      <c r="Y45" s="159"/>
      <c r="Z45" s="159"/>
    </row>
    <row r="46" spans="5:26" ht="19.5" customHeight="1"/>
    <row r="47" spans="5:26" ht="19.5" customHeight="1"/>
    <row r="48" spans="5:26" ht="19.5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0"/>
  <sheetViews>
    <sheetView topLeftCell="O15" zoomScale="80" zoomScaleNormal="80" zoomScalePageLayoutView="80" workbookViewId="0">
      <selection activeCell="AN4" sqref="AN4:AO22"/>
    </sheetView>
  </sheetViews>
  <sheetFormatPr baseColWidth="10" defaultColWidth="8.83203125" defaultRowHeight="15" x14ac:dyDescent="0"/>
  <cols>
    <col min="1" max="1" width="5.33203125" bestFit="1" customWidth="1"/>
    <col min="2" max="2" width="17" customWidth="1"/>
    <col min="3" max="3" width="9.5" bestFit="1" customWidth="1"/>
    <col min="4" max="4" width="6.5" bestFit="1" customWidth="1"/>
    <col min="5" max="5" width="3.5" customWidth="1"/>
    <col min="6" max="6" width="5.33203125" bestFit="1" customWidth="1"/>
    <col min="7" max="7" width="17" customWidth="1"/>
    <col min="8" max="8" width="10.5" customWidth="1"/>
    <col min="9" max="9" width="8.33203125" customWidth="1"/>
    <col min="10" max="10" width="4.1640625" customWidth="1"/>
    <col min="11" max="11" width="5.33203125" bestFit="1" customWidth="1"/>
    <col min="12" max="12" width="17.5" style="299" customWidth="1"/>
    <col min="13" max="13" width="9.5" style="299" bestFit="1" customWidth="1"/>
    <col min="14" max="14" width="7.6640625" style="299" customWidth="1"/>
    <col min="15" max="15" width="3.1640625" style="299" customWidth="1"/>
    <col min="16" max="16" width="3.33203125" customWidth="1"/>
    <col min="17" max="17" width="5.33203125" bestFit="1" customWidth="1"/>
    <col min="18" max="18" width="17.1640625" customWidth="1"/>
    <col min="19" max="20" width="9.5" bestFit="1" customWidth="1"/>
    <col min="21" max="21" width="9" bestFit="1" customWidth="1"/>
    <col min="22" max="22" width="5" customWidth="1"/>
    <col min="23" max="23" width="5.33203125" bestFit="1" customWidth="1"/>
    <col min="24" max="24" width="17.6640625" customWidth="1"/>
    <col min="25" max="26" width="9.5" bestFit="1" customWidth="1"/>
    <col min="27" max="27" width="9" bestFit="1" customWidth="1"/>
    <col min="28" max="28" width="4.5" customWidth="1"/>
    <col min="29" max="29" width="5.33203125" bestFit="1" customWidth="1"/>
    <col min="30" max="30" width="17.33203125" customWidth="1"/>
    <col min="31" max="31" width="14.83203125" customWidth="1"/>
    <col min="32" max="32" width="11.1640625" customWidth="1"/>
    <col min="33" max="33" width="7.5" bestFit="1" customWidth="1"/>
    <col min="34" max="34" width="4" customWidth="1"/>
    <col min="35" max="35" width="5" customWidth="1"/>
    <col min="36" max="36" width="24.1640625" customWidth="1"/>
    <col min="37" max="37" width="6.5" bestFit="1" customWidth="1"/>
    <col min="38" max="38" width="6.6640625" bestFit="1" customWidth="1"/>
    <col min="39" max="39" width="5.33203125" customWidth="1"/>
    <col min="40" max="40" width="29" customWidth="1"/>
    <col min="41" max="41" width="6.5" bestFit="1" customWidth="1"/>
    <col min="42" max="42" width="6.6640625" bestFit="1" customWidth="1"/>
  </cols>
  <sheetData>
    <row r="1" spans="1:43" s="275" customFormat="1" ht="47.25" customHeight="1">
      <c r="G1" s="275" t="s">
        <v>531</v>
      </c>
      <c r="L1" s="276"/>
      <c r="M1" s="276"/>
      <c r="N1" s="276"/>
      <c r="O1" s="277"/>
      <c r="X1" s="275" t="s">
        <v>256</v>
      </c>
      <c r="AH1" s="278"/>
      <c r="AJ1" s="279" t="s">
        <v>532</v>
      </c>
    </row>
    <row r="2" spans="1:43" ht="24" thickBot="1">
      <c r="B2" s="52" t="s">
        <v>533</v>
      </c>
      <c r="C2" s="3"/>
      <c r="D2" s="3"/>
      <c r="E2" s="3"/>
      <c r="F2" s="3"/>
      <c r="G2" s="52" t="s">
        <v>534</v>
      </c>
      <c r="H2" s="4"/>
      <c r="I2" s="3"/>
      <c r="J2" s="3"/>
      <c r="K2" s="3"/>
      <c r="L2" s="52" t="s">
        <v>535</v>
      </c>
      <c r="M2" s="52"/>
      <c r="N2" s="52"/>
      <c r="O2" s="280"/>
      <c r="P2" s="281"/>
      <c r="R2" s="52" t="s">
        <v>533</v>
      </c>
      <c r="S2" s="3"/>
      <c r="T2" s="3"/>
      <c r="U2" s="3"/>
      <c r="V2" s="3"/>
      <c r="W2" s="3"/>
      <c r="X2" s="52" t="s">
        <v>534</v>
      </c>
      <c r="Y2" s="4"/>
      <c r="Z2" s="3"/>
      <c r="AA2" s="3"/>
      <c r="AB2" s="3"/>
      <c r="AC2" s="3"/>
      <c r="AD2" s="52" t="s">
        <v>535</v>
      </c>
      <c r="AE2" s="52"/>
      <c r="AF2" s="52"/>
      <c r="AH2" s="282"/>
      <c r="AJ2" s="300" t="s">
        <v>536</v>
      </c>
      <c r="AK2" s="300"/>
      <c r="AL2" s="300"/>
      <c r="AN2" s="300" t="s">
        <v>537</v>
      </c>
      <c r="AO2" s="300"/>
      <c r="AP2" s="300"/>
      <c r="AQ2" s="300"/>
    </row>
    <row r="3" spans="1:43" ht="19" thickTop="1" thickBot="1">
      <c r="A3" s="5" t="s">
        <v>0</v>
      </c>
      <c r="B3" s="6" t="s">
        <v>1</v>
      </c>
      <c r="C3" s="7" t="s">
        <v>2</v>
      </c>
      <c r="D3" s="8" t="s">
        <v>3</v>
      </c>
      <c r="E3" s="6"/>
      <c r="F3" s="5" t="s">
        <v>0</v>
      </c>
      <c r="G3" s="6" t="s">
        <v>1</v>
      </c>
      <c r="H3" s="7" t="s">
        <v>2</v>
      </c>
      <c r="I3" s="8" t="s">
        <v>3</v>
      </c>
      <c r="J3" s="19"/>
      <c r="K3" s="5" t="s">
        <v>0</v>
      </c>
      <c r="L3" s="6" t="s">
        <v>1</v>
      </c>
      <c r="M3" s="7" t="s">
        <v>2</v>
      </c>
      <c r="N3" s="8" t="s">
        <v>3</v>
      </c>
      <c r="O3" s="283"/>
      <c r="P3" s="77"/>
      <c r="Q3" s="5" t="s">
        <v>0</v>
      </c>
      <c r="R3" s="6" t="s">
        <v>1</v>
      </c>
      <c r="S3" s="7" t="s">
        <v>2</v>
      </c>
      <c r="T3" s="8" t="s">
        <v>3</v>
      </c>
      <c r="U3" s="6" t="s">
        <v>4</v>
      </c>
      <c r="V3" s="6"/>
      <c r="W3" s="5" t="s">
        <v>0</v>
      </c>
      <c r="X3" s="6" t="s">
        <v>1</v>
      </c>
      <c r="Y3" s="7" t="s">
        <v>2</v>
      </c>
      <c r="Z3" s="8" t="s">
        <v>3</v>
      </c>
      <c r="AA3" s="19" t="s">
        <v>4</v>
      </c>
      <c r="AB3" s="19"/>
      <c r="AC3" s="5" t="s">
        <v>0</v>
      </c>
      <c r="AD3" s="6" t="s">
        <v>1</v>
      </c>
      <c r="AE3" s="7" t="s">
        <v>2</v>
      </c>
      <c r="AF3" s="8" t="s">
        <v>3</v>
      </c>
      <c r="AG3" s="284" t="s">
        <v>538</v>
      </c>
      <c r="AH3" s="282"/>
    </row>
    <row r="4" spans="1:43" ht="24" thickTop="1">
      <c r="A4" s="5">
        <v>1</v>
      </c>
      <c r="B4" s="11" t="s">
        <v>8</v>
      </c>
      <c r="C4" s="12">
        <v>64</v>
      </c>
      <c r="D4" s="13">
        <v>91</v>
      </c>
      <c r="E4" s="14"/>
      <c r="F4" s="5">
        <v>1</v>
      </c>
      <c r="G4" s="11" t="s">
        <v>25</v>
      </c>
      <c r="H4" s="12">
        <v>55.6</v>
      </c>
      <c r="I4" s="13">
        <v>7.9</v>
      </c>
      <c r="J4" s="19"/>
      <c r="K4" s="5">
        <v>1</v>
      </c>
      <c r="L4" s="11" t="s">
        <v>21</v>
      </c>
      <c r="M4" s="12">
        <v>67</v>
      </c>
      <c r="N4" s="13">
        <v>94</v>
      </c>
      <c r="O4" s="283"/>
      <c r="P4" s="77"/>
      <c r="Q4" s="5">
        <v>1</v>
      </c>
      <c r="R4" s="11" t="s">
        <v>21</v>
      </c>
      <c r="S4" s="12">
        <v>55</v>
      </c>
      <c r="T4" s="13">
        <v>90</v>
      </c>
      <c r="U4" s="14" t="s">
        <v>539</v>
      </c>
      <c r="V4" s="14"/>
      <c r="W4" s="5">
        <v>1</v>
      </c>
      <c r="X4" s="11" t="s">
        <v>10</v>
      </c>
      <c r="Y4" s="12">
        <v>53</v>
      </c>
      <c r="Z4" s="13">
        <v>67</v>
      </c>
      <c r="AA4" s="15" t="s">
        <v>540</v>
      </c>
      <c r="AB4" s="15"/>
      <c r="AC4" s="5">
        <v>1</v>
      </c>
      <c r="AD4" s="11" t="s">
        <v>28</v>
      </c>
      <c r="AE4" s="12">
        <v>48</v>
      </c>
      <c r="AF4" s="13">
        <v>72</v>
      </c>
      <c r="AG4" s="284" t="s">
        <v>541</v>
      </c>
      <c r="AH4" s="282"/>
      <c r="AI4" s="6"/>
      <c r="AJ4" s="285" t="s">
        <v>8</v>
      </c>
      <c r="AK4" s="286">
        <v>50</v>
      </c>
      <c r="AM4" s="6"/>
      <c r="AN4" s="285" t="s">
        <v>177</v>
      </c>
      <c r="AO4" s="286">
        <v>50</v>
      </c>
    </row>
    <row r="5" spans="1:43" ht="23">
      <c r="A5" s="5">
        <v>2</v>
      </c>
      <c r="B5" s="11" t="s">
        <v>6</v>
      </c>
      <c r="C5" s="17">
        <v>51</v>
      </c>
      <c r="D5" s="18">
        <v>82</v>
      </c>
      <c r="E5" s="14"/>
      <c r="F5" s="5">
        <v>2</v>
      </c>
      <c r="G5" s="11" t="s">
        <v>24</v>
      </c>
      <c r="H5" s="17">
        <v>54.4</v>
      </c>
      <c r="I5" s="18">
        <v>74.400000000000006</v>
      </c>
      <c r="J5" s="19"/>
      <c r="K5" s="5">
        <v>2</v>
      </c>
      <c r="L5" s="11" t="s">
        <v>9</v>
      </c>
      <c r="M5" s="17">
        <v>54</v>
      </c>
      <c r="N5" s="18">
        <v>75</v>
      </c>
      <c r="O5" s="283"/>
      <c r="P5" s="77"/>
      <c r="Q5" s="5">
        <v>2</v>
      </c>
      <c r="R5" s="11" t="s">
        <v>8</v>
      </c>
      <c r="S5" s="17">
        <v>51</v>
      </c>
      <c r="T5" s="18">
        <v>96</v>
      </c>
      <c r="U5" s="14" t="s">
        <v>542</v>
      </c>
      <c r="V5" s="14"/>
      <c r="W5" s="5">
        <v>2</v>
      </c>
      <c r="X5" s="11" t="s">
        <v>74</v>
      </c>
      <c r="Y5" s="17">
        <v>45</v>
      </c>
      <c r="Z5" s="18">
        <v>69</v>
      </c>
      <c r="AA5" s="15" t="s">
        <v>539</v>
      </c>
      <c r="AB5" s="15"/>
      <c r="AC5" s="5">
        <v>2</v>
      </c>
      <c r="AD5" s="11" t="s">
        <v>54</v>
      </c>
      <c r="AE5" s="17">
        <v>42</v>
      </c>
      <c r="AF5" s="18">
        <v>60</v>
      </c>
      <c r="AG5" s="284" t="s">
        <v>539</v>
      </c>
      <c r="AH5" s="282"/>
      <c r="AI5" s="6"/>
      <c r="AJ5" s="287" t="s">
        <v>21</v>
      </c>
      <c r="AK5" s="288">
        <v>47</v>
      </c>
      <c r="AM5" s="6"/>
      <c r="AN5" s="289" t="s">
        <v>170</v>
      </c>
      <c r="AO5" s="288">
        <v>47</v>
      </c>
    </row>
    <row r="6" spans="1:43" ht="23">
      <c r="A6" s="5">
        <v>3</v>
      </c>
      <c r="B6" s="11" t="s">
        <v>7</v>
      </c>
      <c r="C6" s="17">
        <v>51</v>
      </c>
      <c r="D6" s="18">
        <v>68</v>
      </c>
      <c r="E6" s="14"/>
      <c r="F6" s="5">
        <v>3</v>
      </c>
      <c r="G6" s="11" t="s">
        <v>11</v>
      </c>
      <c r="H6" s="17">
        <v>52.2</v>
      </c>
      <c r="I6" s="18">
        <v>86.7</v>
      </c>
      <c r="J6" s="19"/>
      <c r="K6" s="5">
        <v>3</v>
      </c>
      <c r="L6" s="11" t="s">
        <v>26</v>
      </c>
      <c r="M6" s="17">
        <v>51</v>
      </c>
      <c r="N6" s="18">
        <v>55</v>
      </c>
      <c r="O6" s="283"/>
      <c r="P6" s="77"/>
      <c r="Q6" s="5">
        <v>3</v>
      </c>
      <c r="R6" s="11" t="s">
        <v>11</v>
      </c>
      <c r="S6" s="17">
        <v>42</v>
      </c>
      <c r="T6" s="18">
        <v>66</v>
      </c>
      <c r="U6" s="14" t="s">
        <v>540</v>
      </c>
      <c r="V6" s="14"/>
      <c r="W6" s="5">
        <v>3</v>
      </c>
      <c r="X6" s="11" t="s">
        <v>13</v>
      </c>
      <c r="Y6" s="17">
        <v>41</v>
      </c>
      <c r="Z6" s="18">
        <v>91</v>
      </c>
      <c r="AA6" s="15" t="s">
        <v>542</v>
      </c>
      <c r="AB6" s="15"/>
      <c r="AC6" s="5">
        <v>3</v>
      </c>
      <c r="AD6" s="11" t="s">
        <v>22</v>
      </c>
      <c r="AE6" s="17">
        <v>41</v>
      </c>
      <c r="AF6" s="18">
        <v>60</v>
      </c>
      <c r="AG6" s="284" t="s">
        <v>542</v>
      </c>
      <c r="AH6" s="282"/>
      <c r="AI6" s="6"/>
      <c r="AJ6" s="289" t="s">
        <v>11</v>
      </c>
      <c r="AK6" s="288">
        <v>45</v>
      </c>
      <c r="AM6" s="6"/>
      <c r="AN6" s="289" t="s">
        <v>435</v>
      </c>
      <c r="AO6" s="288">
        <v>45</v>
      </c>
    </row>
    <row r="7" spans="1:43" ht="23">
      <c r="A7" s="5">
        <v>4</v>
      </c>
      <c r="B7" s="11" t="s">
        <v>62</v>
      </c>
      <c r="C7" s="17">
        <v>44</v>
      </c>
      <c r="D7" s="18">
        <v>64</v>
      </c>
      <c r="E7" s="14"/>
      <c r="F7" s="5">
        <v>4</v>
      </c>
      <c r="G7" s="11" t="s">
        <v>13</v>
      </c>
      <c r="H7" s="17">
        <v>46.7</v>
      </c>
      <c r="I7" s="18">
        <v>56.7</v>
      </c>
      <c r="J7" s="19"/>
      <c r="K7" s="5">
        <v>4</v>
      </c>
      <c r="L7" s="11" t="s">
        <v>74</v>
      </c>
      <c r="M7" s="17">
        <v>46</v>
      </c>
      <c r="N7" s="18">
        <v>78</v>
      </c>
      <c r="O7" s="283"/>
      <c r="P7" s="77"/>
      <c r="Q7" s="5">
        <v>4</v>
      </c>
      <c r="R7" s="11" t="s">
        <v>25</v>
      </c>
      <c r="S7" s="17">
        <v>38</v>
      </c>
      <c r="T7" s="18">
        <v>81</v>
      </c>
      <c r="U7" s="14" t="s">
        <v>541</v>
      </c>
      <c r="V7" s="14"/>
      <c r="W7" s="5">
        <v>4</v>
      </c>
      <c r="X7" s="11" t="s">
        <v>12</v>
      </c>
      <c r="Y7" s="17">
        <v>41</v>
      </c>
      <c r="Z7" s="18">
        <v>44</v>
      </c>
      <c r="AA7" s="15" t="s">
        <v>541</v>
      </c>
      <c r="AB7" s="15"/>
      <c r="AC7" s="5">
        <v>4</v>
      </c>
      <c r="AD7" s="11" t="s">
        <v>27</v>
      </c>
      <c r="AE7" s="17">
        <v>40</v>
      </c>
      <c r="AF7" s="18">
        <v>48</v>
      </c>
      <c r="AG7" s="284" t="s">
        <v>540</v>
      </c>
      <c r="AH7" s="282"/>
      <c r="AI7" s="6"/>
      <c r="AJ7" s="289" t="s">
        <v>25</v>
      </c>
      <c r="AK7" s="288">
        <v>43</v>
      </c>
      <c r="AM7" s="6"/>
      <c r="AN7" s="289" t="s">
        <v>179</v>
      </c>
      <c r="AO7" s="288">
        <v>43</v>
      </c>
    </row>
    <row r="8" spans="1:43" ht="23">
      <c r="A8" s="5">
        <v>5</v>
      </c>
      <c r="B8" s="11" t="s">
        <v>10</v>
      </c>
      <c r="C8" s="17">
        <v>44</v>
      </c>
      <c r="D8" s="18">
        <v>55</v>
      </c>
      <c r="E8" s="14"/>
      <c r="F8" s="5">
        <v>5</v>
      </c>
      <c r="G8" s="11" t="s">
        <v>23</v>
      </c>
      <c r="H8" s="17">
        <v>46.7</v>
      </c>
      <c r="I8" s="18">
        <v>86.7</v>
      </c>
      <c r="J8" s="19"/>
      <c r="K8" s="5">
        <v>5</v>
      </c>
      <c r="L8" s="11" t="s">
        <v>433</v>
      </c>
      <c r="M8" s="17">
        <v>46</v>
      </c>
      <c r="N8" s="18">
        <v>62</v>
      </c>
      <c r="O8" s="283"/>
      <c r="P8" s="77"/>
      <c r="Q8" s="5">
        <v>5</v>
      </c>
      <c r="R8" s="11" t="s">
        <v>23</v>
      </c>
      <c r="S8" s="17">
        <v>34</v>
      </c>
      <c r="T8" s="18">
        <v>64</v>
      </c>
      <c r="U8" s="14"/>
      <c r="V8" s="14"/>
      <c r="W8" s="5">
        <v>5</v>
      </c>
      <c r="X8" s="11" t="s">
        <v>66</v>
      </c>
      <c r="Y8" s="17">
        <v>40</v>
      </c>
      <c r="Z8" s="18">
        <v>60</v>
      </c>
      <c r="AA8" s="19"/>
      <c r="AB8" s="19"/>
      <c r="AC8" s="5">
        <v>5</v>
      </c>
      <c r="AD8" s="11" t="s">
        <v>19</v>
      </c>
      <c r="AE8" s="17">
        <v>36</v>
      </c>
      <c r="AF8" s="18">
        <v>70</v>
      </c>
      <c r="AH8" s="282"/>
      <c r="AI8" s="6"/>
      <c r="AJ8" s="289" t="s">
        <v>23</v>
      </c>
      <c r="AK8" s="288">
        <v>41</v>
      </c>
      <c r="AM8" s="6"/>
      <c r="AN8" s="289" t="s">
        <v>164</v>
      </c>
      <c r="AO8" s="288">
        <v>41</v>
      </c>
    </row>
    <row r="9" spans="1:43" ht="23">
      <c r="A9" s="5">
        <v>6</v>
      </c>
      <c r="B9" s="11" t="s">
        <v>431</v>
      </c>
      <c r="C9" s="17">
        <v>39</v>
      </c>
      <c r="D9" s="18">
        <v>62</v>
      </c>
      <c r="E9" s="14"/>
      <c r="F9" s="5">
        <v>6</v>
      </c>
      <c r="G9" s="11" t="s">
        <v>20</v>
      </c>
      <c r="H9" s="17">
        <v>36.700000000000003</v>
      </c>
      <c r="I9" s="18">
        <v>60</v>
      </c>
      <c r="J9" s="19"/>
      <c r="K9" s="5">
        <v>6</v>
      </c>
      <c r="L9" s="11" t="s">
        <v>66</v>
      </c>
      <c r="M9" s="17">
        <v>45</v>
      </c>
      <c r="N9" s="18">
        <v>68</v>
      </c>
      <c r="O9" s="283"/>
      <c r="P9" s="77"/>
      <c r="Q9" s="5">
        <v>6</v>
      </c>
      <c r="R9" s="11" t="s">
        <v>24</v>
      </c>
      <c r="S9" s="17">
        <v>30</v>
      </c>
      <c r="T9" s="18">
        <v>69</v>
      </c>
      <c r="U9" s="14"/>
      <c r="V9" s="14"/>
      <c r="W9" s="5">
        <v>6</v>
      </c>
      <c r="X9" s="11" t="s">
        <v>62</v>
      </c>
      <c r="Y9" s="17">
        <v>34</v>
      </c>
      <c r="Z9" s="18">
        <v>55</v>
      </c>
      <c r="AA9" s="19"/>
      <c r="AB9" s="19"/>
      <c r="AC9" s="5">
        <v>6</v>
      </c>
      <c r="AD9" s="11" t="s">
        <v>34</v>
      </c>
      <c r="AE9" s="17">
        <v>36</v>
      </c>
      <c r="AF9" s="18">
        <v>43</v>
      </c>
      <c r="AH9" s="282"/>
      <c r="AI9" s="6"/>
      <c r="AJ9" s="289" t="s">
        <v>24</v>
      </c>
      <c r="AK9" s="288">
        <v>40</v>
      </c>
      <c r="AM9" s="6"/>
      <c r="AN9" s="289" t="s">
        <v>455</v>
      </c>
      <c r="AO9" s="288">
        <v>40</v>
      </c>
    </row>
    <row r="10" spans="1:43" ht="23">
      <c r="A10" s="5">
        <v>7</v>
      </c>
      <c r="B10" s="11" t="s">
        <v>12</v>
      </c>
      <c r="C10" s="17">
        <v>39</v>
      </c>
      <c r="D10" s="18">
        <v>60</v>
      </c>
      <c r="E10" s="14"/>
      <c r="F10" s="5">
        <v>7</v>
      </c>
      <c r="G10" s="11" t="s">
        <v>54</v>
      </c>
      <c r="H10" s="17">
        <v>32.200000000000003</v>
      </c>
      <c r="I10" s="18">
        <v>45.6</v>
      </c>
      <c r="J10" s="19"/>
      <c r="K10" s="5">
        <v>7</v>
      </c>
      <c r="L10" s="11" t="s">
        <v>58</v>
      </c>
      <c r="M10" s="17">
        <v>42</v>
      </c>
      <c r="N10" s="18">
        <v>70</v>
      </c>
      <c r="O10" s="283"/>
      <c r="P10" s="77"/>
      <c r="Q10" s="5">
        <v>7</v>
      </c>
      <c r="R10" s="11" t="s">
        <v>7</v>
      </c>
      <c r="S10" s="17">
        <v>30</v>
      </c>
      <c r="T10" s="18">
        <v>83</v>
      </c>
      <c r="U10" s="14"/>
      <c r="V10" s="14"/>
      <c r="W10" s="5">
        <v>7</v>
      </c>
      <c r="X10" s="11" t="s">
        <v>431</v>
      </c>
      <c r="Y10" s="17">
        <v>32</v>
      </c>
      <c r="Z10" s="18">
        <v>50</v>
      </c>
      <c r="AA10" s="19"/>
      <c r="AB10" s="19"/>
      <c r="AC10" s="5">
        <v>7</v>
      </c>
      <c r="AD10" s="11" t="s">
        <v>30</v>
      </c>
      <c r="AE10" s="17">
        <v>35</v>
      </c>
      <c r="AF10" s="18">
        <v>62</v>
      </c>
      <c r="AH10" s="282"/>
      <c r="AI10" s="6"/>
      <c r="AJ10" s="289" t="s">
        <v>7</v>
      </c>
      <c r="AK10" s="288">
        <v>39</v>
      </c>
      <c r="AM10" s="6"/>
      <c r="AN10" s="289" t="s">
        <v>270</v>
      </c>
      <c r="AO10" s="288">
        <v>39</v>
      </c>
    </row>
    <row r="11" spans="1:43" ht="23">
      <c r="A11" s="5">
        <v>8</v>
      </c>
      <c r="B11" s="11" t="s">
        <v>31</v>
      </c>
      <c r="C11" s="17">
        <v>37</v>
      </c>
      <c r="D11" s="18">
        <v>75</v>
      </c>
      <c r="E11" s="14"/>
      <c r="F11" s="5">
        <v>8</v>
      </c>
      <c r="G11" s="11" t="s">
        <v>19</v>
      </c>
      <c r="H11" s="17">
        <v>28.9</v>
      </c>
      <c r="I11" s="18">
        <v>52.2</v>
      </c>
      <c r="J11" s="19"/>
      <c r="K11" s="5">
        <v>8</v>
      </c>
      <c r="L11" s="11" t="s">
        <v>22</v>
      </c>
      <c r="M11" s="17">
        <v>32</v>
      </c>
      <c r="N11" s="18">
        <v>63</v>
      </c>
      <c r="O11" s="283"/>
      <c r="P11" s="77"/>
      <c r="Q11" s="5">
        <v>8</v>
      </c>
      <c r="R11" s="11" t="s">
        <v>9</v>
      </c>
      <c r="S11" s="17">
        <v>29</v>
      </c>
      <c r="T11" s="18">
        <v>49</v>
      </c>
      <c r="U11" s="14"/>
      <c r="V11" s="14"/>
      <c r="W11" s="5">
        <v>8</v>
      </c>
      <c r="X11" s="11" t="s">
        <v>31</v>
      </c>
      <c r="Y11" s="17">
        <v>31</v>
      </c>
      <c r="Z11" s="18">
        <v>78</v>
      </c>
      <c r="AA11" s="19"/>
      <c r="AB11" s="19"/>
      <c r="AC11" s="5">
        <v>8</v>
      </c>
      <c r="AD11" s="11" t="s">
        <v>20</v>
      </c>
      <c r="AE11" s="17">
        <v>30</v>
      </c>
      <c r="AF11" s="18">
        <v>50</v>
      </c>
      <c r="AH11" s="282"/>
      <c r="AI11" s="6"/>
      <c r="AJ11" s="287" t="s">
        <v>9</v>
      </c>
      <c r="AK11" s="288">
        <v>38</v>
      </c>
      <c r="AM11" s="6"/>
      <c r="AN11" s="289" t="s">
        <v>160</v>
      </c>
      <c r="AO11" s="288">
        <v>38</v>
      </c>
    </row>
    <row r="12" spans="1:43" ht="23">
      <c r="A12" s="5">
        <v>9</v>
      </c>
      <c r="B12" s="11" t="s">
        <v>30</v>
      </c>
      <c r="C12" s="17">
        <v>30</v>
      </c>
      <c r="D12" s="18">
        <v>53</v>
      </c>
      <c r="E12" s="14"/>
      <c r="F12" s="5">
        <v>9</v>
      </c>
      <c r="G12" s="11" t="s">
        <v>27</v>
      </c>
      <c r="H12" s="17">
        <v>23.3</v>
      </c>
      <c r="I12" s="18">
        <v>46.7</v>
      </c>
      <c r="J12" s="19"/>
      <c r="K12" s="5">
        <v>9</v>
      </c>
      <c r="L12" s="11" t="s">
        <v>453</v>
      </c>
      <c r="M12" s="17">
        <v>23</v>
      </c>
      <c r="N12" s="18">
        <v>42</v>
      </c>
      <c r="O12" s="283"/>
      <c r="P12" s="77"/>
      <c r="Q12" s="5">
        <v>9</v>
      </c>
      <c r="R12" s="11" t="s">
        <v>6</v>
      </c>
      <c r="S12" s="17">
        <v>29</v>
      </c>
      <c r="T12" s="18">
        <v>73</v>
      </c>
      <c r="U12" s="14"/>
      <c r="V12" s="14"/>
      <c r="W12" s="5">
        <v>9</v>
      </c>
      <c r="X12" s="11" t="s">
        <v>58</v>
      </c>
      <c r="Y12" s="17">
        <v>25</v>
      </c>
      <c r="Z12" s="18">
        <v>61</v>
      </c>
      <c r="AA12" s="19"/>
      <c r="AB12" s="19"/>
      <c r="AC12" s="5">
        <v>9</v>
      </c>
      <c r="AD12" s="11" t="s">
        <v>453</v>
      </c>
      <c r="AE12" s="17">
        <v>28</v>
      </c>
      <c r="AF12" s="18">
        <v>38</v>
      </c>
      <c r="AH12" s="282"/>
      <c r="AI12" s="6"/>
      <c r="AJ12" s="289" t="s">
        <v>13</v>
      </c>
      <c r="AK12" s="288">
        <v>37</v>
      </c>
      <c r="AM12" s="6"/>
      <c r="AN12" s="289" t="s">
        <v>181</v>
      </c>
      <c r="AO12" s="288">
        <v>37</v>
      </c>
    </row>
    <row r="13" spans="1:43" ht="24" thickBot="1">
      <c r="A13" s="5">
        <v>10</v>
      </c>
      <c r="B13" s="11" t="s">
        <v>28</v>
      </c>
      <c r="C13" s="17">
        <v>25</v>
      </c>
      <c r="D13" s="18">
        <v>51</v>
      </c>
      <c r="E13" s="14"/>
      <c r="F13" s="5">
        <v>10</v>
      </c>
      <c r="G13" s="11" t="s">
        <v>34</v>
      </c>
      <c r="H13" s="23">
        <v>23.3</v>
      </c>
      <c r="I13" s="24">
        <v>47.8</v>
      </c>
      <c r="J13" s="19"/>
      <c r="K13" s="5">
        <v>10</v>
      </c>
      <c r="L13" s="11" t="s">
        <v>454</v>
      </c>
      <c r="M13" s="23">
        <v>20</v>
      </c>
      <c r="N13" s="24">
        <v>43</v>
      </c>
      <c r="O13" s="283"/>
      <c r="P13" s="77"/>
      <c r="Q13" s="5">
        <v>10</v>
      </c>
      <c r="R13" s="11" t="s">
        <v>26</v>
      </c>
      <c r="S13" s="23">
        <v>22</v>
      </c>
      <c r="T13" s="24">
        <v>62</v>
      </c>
      <c r="U13" s="14"/>
      <c r="V13" s="14"/>
      <c r="W13" s="5">
        <v>10</v>
      </c>
      <c r="X13" s="11" t="s">
        <v>433</v>
      </c>
      <c r="Y13" s="21">
        <v>18</v>
      </c>
      <c r="Z13" s="22">
        <v>62</v>
      </c>
      <c r="AA13" s="19"/>
      <c r="AB13" s="19"/>
      <c r="AC13" s="5">
        <v>10</v>
      </c>
      <c r="AD13" s="11" t="s">
        <v>454</v>
      </c>
      <c r="AE13" s="23">
        <v>24</v>
      </c>
      <c r="AF13" s="24">
        <v>31</v>
      </c>
      <c r="AH13" s="282"/>
      <c r="AI13" s="6"/>
      <c r="AJ13" s="287" t="s">
        <v>26</v>
      </c>
      <c r="AK13" s="288">
        <v>36</v>
      </c>
      <c r="AM13" s="6"/>
      <c r="AN13" s="289" t="s">
        <v>469</v>
      </c>
      <c r="AO13" s="288">
        <v>36</v>
      </c>
    </row>
    <row r="14" spans="1:43" ht="25" thickTop="1" thickBot="1">
      <c r="A14" s="5">
        <v>11</v>
      </c>
      <c r="B14" s="11" t="s">
        <v>164</v>
      </c>
      <c r="C14" s="23">
        <v>16</v>
      </c>
      <c r="D14" s="24">
        <v>39</v>
      </c>
      <c r="E14" s="14"/>
      <c r="F14" s="5"/>
      <c r="G14" s="11"/>
      <c r="H14" s="19"/>
      <c r="I14" s="19"/>
      <c r="J14" s="19"/>
      <c r="K14" s="19"/>
      <c r="L14" s="15"/>
      <c r="M14" s="15"/>
      <c r="N14" s="15"/>
      <c r="O14" s="290"/>
      <c r="P14" s="77"/>
      <c r="Q14" s="5"/>
      <c r="R14" s="11"/>
      <c r="S14" s="19"/>
      <c r="T14" s="19"/>
      <c r="U14" s="14"/>
      <c r="V14" s="14"/>
      <c r="W14" s="5"/>
      <c r="X14" s="11"/>
      <c r="Y14" s="71"/>
      <c r="Z14" s="71"/>
      <c r="AA14" s="19"/>
      <c r="AB14" s="19"/>
      <c r="AC14" s="19"/>
      <c r="AD14" s="15"/>
      <c r="AE14" s="15"/>
      <c r="AF14" s="15"/>
      <c r="AH14" s="282"/>
      <c r="AI14" s="6"/>
      <c r="AJ14" s="289" t="s">
        <v>13</v>
      </c>
      <c r="AK14" s="288">
        <v>37</v>
      </c>
      <c r="AL14" t="s">
        <v>524</v>
      </c>
      <c r="AM14" s="6"/>
      <c r="AN14" s="289" t="s">
        <v>181</v>
      </c>
      <c r="AO14" s="288">
        <v>37</v>
      </c>
      <c r="AP14" t="s">
        <v>524</v>
      </c>
    </row>
    <row r="15" spans="1:43" ht="24" thickTop="1">
      <c r="A15" s="5"/>
      <c r="B15" s="11"/>
      <c r="C15" s="71"/>
      <c r="D15" s="71"/>
      <c r="E15" s="14"/>
      <c r="F15" s="5"/>
      <c r="G15" s="11"/>
      <c r="H15" s="19"/>
      <c r="I15" s="19"/>
      <c r="J15" s="19"/>
      <c r="K15" s="19"/>
      <c r="L15" s="15"/>
      <c r="M15" s="15"/>
      <c r="N15" s="15"/>
      <c r="O15" s="290"/>
      <c r="P15" s="77"/>
      <c r="Q15" s="5"/>
      <c r="R15" s="11"/>
      <c r="S15" s="19"/>
      <c r="T15" s="19"/>
      <c r="U15" s="14"/>
      <c r="V15" s="14"/>
      <c r="W15" s="5"/>
      <c r="X15" s="11"/>
      <c r="Y15" s="19"/>
      <c r="Z15" s="19"/>
      <c r="AA15" s="19"/>
      <c r="AB15" s="19"/>
      <c r="AC15" s="19"/>
      <c r="AD15" s="15"/>
      <c r="AE15" s="15"/>
      <c r="AF15" s="15"/>
      <c r="AH15" s="282"/>
      <c r="AI15" s="6"/>
      <c r="AJ15" s="287" t="s">
        <v>74</v>
      </c>
      <c r="AK15" s="288">
        <v>35</v>
      </c>
      <c r="AL15" t="s">
        <v>525</v>
      </c>
      <c r="AM15" s="6"/>
      <c r="AN15" s="289" t="s">
        <v>470</v>
      </c>
      <c r="AO15" s="288">
        <v>35</v>
      </c>
      <c r="AP15" t="s">
        <v>525</v>
      </c>
    </row>
    <row r="16" spans="1:43" ht="23">
      <c r="A16" s="5"/>
      <c r="B16" s="11"/>
      <c r="C16" s="19"/>
      <c r="D16" s="19"/>
      <c r="E16" s="14"/>
      <c r="F16" s="5"/>
      <c r="G16" s="11"/>
      <c r="H16" s="19"/>
      <c r="I16" s="19"/>
      <c r="J16" s="19"/>
      <c r="K16" s="19"/>
      <c r="L16" s="15"/>
      <c r="M16" s="15"/>
      <c r="N16" s="15"/>
      <c r="O16" s="290"/>
      <c r="P16" s="77"/>
      <c r="Q16" s="5"/>
      <c r="R16" s="11"/>
      <c r="S16" s="19"/>
      <c r="T16" s="19"/>
      <c r="U16" s="14"/>
      <c r="V16" s="14"/>
      <c r="W16" s="5"/>
      <c r="X16" s="11"/>
      <c r="Y16" s="19"/>
      <c r="Z16" s="19"/>
      <c r="AA16" s="19"/>
      <c r="AB16" s="19"/>
      <c r="AC16" s="19"/>
      <c r="AD16" s="15"/>
      <c r="AE16" s="15"/>
      <c r="AF16" s="15"/>
      <c r="AH16" s="282"/>
      <c r="AI16" s="6"/>
      <c r="AJ16" s="289" t="s">
        <v>10</v>
      </c>
      <c r="AK16" s="288">
        <v>33</v>
      </c>
      <c r="AM16" s="6"/>
      <c r="AN16" s="289" t="s">
        <v>220</v>
      </c>
      <c r="AO16" s="288">
        <v>33</v>
      </c>
    </row>
    <row r="17" spans="1:41" ht="23">
      <c r="A17" s="5"/>
      <c r="B17" s="11"/>
      <c r="C17" s="19"/>
      <c r="D17" s="19"/>
      <c r="E17" s="14"/>
      <c r="F17" s="5"/>
      <c r="G17" s="11"/>
      <c r="H17" s="19"/>
      <c r="I17" s="19"/>
      <c r="J17" s="19"/>
      <c r="K17" s="19"/>
      <c r="L17" s="15"/>
      <c r="M17" s="15"/>
      <c r="N17" s="15"/>
      <c r="O17" s="290"/>
      <c r="P17" s="77"/>
      <c r="Q17" s="5"/>
      <c r="R17" s="11"/>
      <c r="S17" s="19"/>
      <c r="T17" s="19"/>
      <c r="U17" s="14"/>
      <c r="V17" s="14"/>
      <c r="W17" s="5"/>
      <c r="X17" s="11"/>
      <c r="Y17" s="19"/>
      <c r="Z17" s="19"/>
      <c r="AA17" s="19"/>
      <c r="AB17" s="19"/>
      <c r="AC17" s="19"/>
      <c r="AD17" s="15"/>
      <c r="AE17" s="15"/>
      <c r="AF17" s="15"/>
      <c r="AH17" s="282"/>
      <c r="AI17" s="6"/>
      <c r="AJ17" s="291" t="s">
        <v>12</v>
      </c>
      <c r="AK17" s="288">
        <v>32</v>
      </c>
      <c r="AM17" s="6"/>
      <c r="AN17" s="289" t="s">
        <v>166</v>
      </c>
      <c r="AO17" s="288">
        <v>32</v>
      </c>
    </row>
    <row r="18" spans="1:41" ht="24" thickBot="1">
      <c r="B18" s="52" t="s">
        <v>543</v>
      </c>
      <c r="C18" s="3"/>
      <c r="D18" s="3"/>
      <c r="E18" s="14"/>
      <c r="F18" s="6"/>
      <c r="G18" s="52" t="s">
        <v>544</v>
      </c>
      <c r="H18" s="14"/>
      <c r="I18" s="6"/>
      <c r="J18" s="19"/>
      <c r="K18" s="6"/>
      <c r="L18" s="15"/>
      <c r="M18" s="15"/>
      <c r="N18" s="15"/>
      <c r="O18" s="290"/>
      <c r="P18" s="77"/>
      <c r="R18" s="52" t="s">
        <v>543</v>
      </c>
      <c r="S18" s="3"/>
      <c r="T18" s="3"/>
      <c r="U18" s="14"/>
      <c r="V18" s="14"/>
      <c r="W18" s="6"/>
      <c r="X18" s="52" t="s">
        <v>544</v>
      </c>
      <c r="Y18" s="14"/>
      <c r="Z18" s="6"/>
      <c r="AA18" s="19"/>
      <c r="AB18" s="19"/>
      <c r="AC18" s="6"/>
      <c r="AD18" s="15"/>
      <c r="AE18" s="15"/>
      <c r="AF18" s="15"/>
      <c r="AH18" s="282"/>
      <c r="AI18" s="6"/>
      <c r="AJ18" s="287" t="s">
        <v>66</v>
      </c>
      <c r="AK18" s="288">
        <v>31</v>
      </c>
      <c r="AM18" s="6"/>
      <c r="AN18" s="289" t="s">
        <v>441</v>
      </c>
      <c r="AO18" s="288">
        <v>31</v>
      </c>
    </row>
    <row r="19" spans="1:41" ht="25" thickTop="1" thickBot="1">
      <c r="A19" s="5" t="s">
        <v>0</v>
      </c>
      <c r="B19" s="6" t="s">
        <v>1</v>
      </c>
      <c r="C19" s="7" t="s">
        <v>2</v>
      </c>
      <c r="D19" s="8" t="s">
        <v>3</v>
      </c>
      <c r="E19" s="14"/>
      <c r="F19" s="5" t="s">
        <v>0</v>
      </c>
      <c r="G19" s="6" t="s">
        <v>1</v>
      </c>
      <c r="H19" s="7" t="s">
        <v>2</v>
      </c>
      <c r="I19" s="8" t="s">
        <v>3</v>
      </c>
      <c r="J19" s="19"/>
      <c r="K19" s="6"/>
      <c r="L19" s="14"/>
      <c r="M19" s="14"/>
      <c r="N19" s="14"/>
      <c r="O19" s="290"/>
      <c r="P19" s="77"/>
      <c r="Q19" s="5" t="s">
        <v>0</v>
      </c>
      <c r="R19" s="6" t="s">
        <v>1</v>
      </c>
      <c r="S19" s="7" t="s">
        <v>2</v>
      </c>
      <c r="T19" s="8" t="s">
        <v>3</v>
      </c>
      <c r="U19" s="14" t="s">
        <v>4</v>
      </c>
      <c r="V19" s="14"/>
      <c r="W19" s="5" t="s">
        <v>0</v>
      </c>
      <c r="X19" s="6" t="s">
        <v>1</v>
      </c>
      <c r="Y19" s="7" t="s">
        <v>2</v>
      </c>
      <c r="Z19" s="8" t="s">
        <v>3</v>
      </c>
      <c r="AA19" s="19" t="s">
        <v>4</v>
      </c>
      <c r="AB19" s="19"/>
      <c r="AC19" s="6"/>
      <c r="AD19" s="14"/>
      <c r="AE19" s="14"/>
      <c r="AF19" s="14"/>
      <c r="AH19" s="282"/>
      <c r="AI19" s="6"/>
      <c r="AJ19" s="289" t="s">
        <v>62</v>
      </c>
      <c r="AK19" s="288">
        <v>30</v>
      </c>
      <c r="AM19" s="6"/>
      <c r="AN19" s="289" t="s">
        <v>482</v>
      </c>
      <c r="AO19" s="288">
        <v>30</v>
      </c>
    </row>
    <row r="20" spans="1:41" ht="24" thickTop="1">
      <c r="A20" s="5">
        <v>1</v>
      </c>
      <c r="B20" s="11" t="s">
        <v>177</v>
      </c>
      <c r="C20" s="12">
        <v>49</v>
      </c>
      <c r="D20" s="13">
        <v>38</v>
      </c>
      <c r="E20" s="14"/>
      <c r="F20" s="5">
        <v>1</v>
      </c>
      <c r="G20" s="11" t="s">
        <v>179</v>
      </c>
      <c r="H20" s="12">
        <v>51</v>
      </c>
      <c r="I20" s="13">
        <v>43</v>
      </c>
      <c r="J20" s="6"/>
      <c r="K20" s="19"/>
      <c r="L20" s="14"/>
      <c r="M20" s="14"/>
      <c r="N20" s="14"/>
      <c r="O20" s="290"/>
      <c r="P20" s="292"/>
      <c r="Q20" s="5">
        <v>1</v>
      </c>
      <c r="R20" s="11" t="s">
        <v>177</v>
      </c>
      <c r="S20" s="12">
        <v>55</v>
      </c>
      <c r="T20" s="13">
        <v>63</v>
      </c>
      <c r="U20" s="14" t="s">
        <v>542</v>
      </c>
      <c r="V20" s="14"/>
      <c r="W20" s="5">
        <v>1</v>
      </c>
      <c r="X20" s="11" t="s">
        <v>181</v>
      </c>
      <c r="Y20" s="12">
        <v>45</v>
      </c>
      <c r="Z20" s="13">
        <v>39</v>
      </c>
      <c r="AA20" s="14" t="s">
        <v>542</v>
      </c>
      <c r="AB20" s="14"/>
      <c r="AC20" s="19"/>
      <c r="AD20" s="14"/>
      <c r="AE20" s="14"/>
      <c r="AF20" s="14"/>
      <c r="AH20" s="282"/>
      <c r="AI20" s="6"/>
      <c r="AJ20" s="289" t="s">
        <v>431</v>
      </c>
      <c r="AK20" s="293">
        <v>29</v>
      </c>
      <c r="AM20" s="6"/>
      <c r="AN20" s="289" t="s">
        <v>217</v>
      </c>
      <c r="AO20" s="293">
        <v>29</v>
      </c>
    </row>
    <row r="21" spans="1:41" ht="23">
      <c r="A21" s="5">
        <v>2</v>
      </c>
      <c r="B21" s="11" t="s">
        <v>170</v>
      </c>
      <c r="C21" s="17">
        <v>48</v>
      </c>
      <c r="D21" s="18">
        <v>37</v>
      </c>
      <c r="E21" s="14"/>
      <c r="F21" s="5">
        <v>2</v>
      </c>
      <c r="G21" s="11" t="s">
        <v>160</v>
      </c>
      <c r="H21" s="17">
        <v>47</v>
      </c>
      <c r="I21" s="18">
        <v>29</v>
      </c>
      <c r="J21" s="6"/>
      <c r="K21" s="19"/>
      <c r="L21" s="15"/>
      <c r="M21" s="15"/>
      <c r="N21" s="15"/>
      <c r="O21" s="290"/>
      <c r="P21" s="292"/>
      <c r="Q21" s="5">
        <v>2</v>
      </c>
      <c r="R21" s="11" t="s">
        <v>435</v>
      </c>
      <c r="S21" s="17">
        <v>49</v>
      </c>
      <c r="T21" s="18">
        <v>42</v>
      </c>
      <c r="U21" s="14" t="s">
        <v>540</v>
      </c>
      <c r="V21" s="14"/>
      <c r="W21" s="5">
        <v>2</v>
      </c>
      <c r="X21" s="11" t="s">
        <v>166</v>
      </c>
      <c r="Y21" s="17">
        <v>41</v>
      </c>
      <c r="Z21" s="18">
        <v>23</v>
      </c>
      <c r="AA21" s="14" t="s">
        <v>541</v>
      </c>
      <c r="AB21" s="14"/>
      <c r="AC21" s="19"/>
      <c r="AD21" s="15"/>
      <c r="AH21" s="282"/>
      <c r="AI21" s="6"/>
      <c r="AJ21" s="289" t="s">
        <v>31</v>
      </c>
      <c r="AK21" s="293">
        <v>28</v>
      </c>
      <c r="AM21" s="6"/>
      <c r="AN21" s="289" t="s">
        <v>183</v>
      </c>
      <c r="AO21" s="293">
        <v>28</v>
      </c>
    </row>
    <row r="22" spans="1:41" ht="24" thickBot="1">
      <c r="A22" s="5">
        <v>3</v>
      </c>
      <c r="B22" s="11" t="s">
        <v>435</v>
      </c>
      <c r="C22" s="17">
        <v>46</v>
      </c>
      <c r="D22" s="18">
        <v>35</v>
      </c>
      <c r="E22" s="14"/>
      <c r="F22" s="5">
        <v>3</v>
      </c>
      <c r="G22" s="11" t="s">
        <v>270</v>
      </c>
      <c r="H22" s="17">
        <v>39</v>
      </c>
      <c r="I22" s="18">
        <v>31</v>
      </c>
      <c r="J22" s="19"/>
      <c r="K22" s="19"/>
      <c r="L22" s="15"/>
      <c r="M22" s="15"/>
      <c r="N22" s="15"/>
      <c r="O22" s="290"/>
      <c r="P22" s="77"/>
      <c r="Q22" s="5">
        <v>3</v>
      </c>
      <c r="R22" s="11" t="s">
        <v>170</v>
      </c>
      <c r="S22" s="17">
        <v>48</v>
      </c>
      <c r="T22" s="18">
        <v>54</v>
      </c>
      <c r="U22" s="14" t="s">
        <v>539</v>
      </c>
      <c r="V22" s="14"/>
      <c r="W22" s="5">
        <v>3</v>
      </c>
      <c r="X22" s="11" t="s">
        <v>470</v>
      </c>
      <c r="Y22" s="17">
        <v>40</v>
      </c>
      <c r="Z22" s="18">
        <v>30</v>
      </c>
      <c r="AA22" s="15" t="s">
        <v>539</v>
      </c>
      <c r="AB22" s="15"/>
      <c r="AC22" s="19"/>
      <c r="AD22" s="15"/>
      <c r="AH22" s="282"/>
      <c r="AI22" s="6"/>
      <c r="AJ22" s="287" t="s">
        <v>22</v>
      </c>
      <c r="AK22" s="293">
        <v>27</v>
      </c>
      <c r="AM22" s="6"/>
      <c r="AN22" s="294" t="s">
        <v>202</v>
      </c>
      <c r="AO22" s="295">
        <v>27</v>
      </c>
    </row>
    <row r="23" spans="1:41" ht="24" thickTop="1">
      <c r="A23" s="5">
        <v>4</v>
      </c>
      <c r="B23" s="11" t="s">
        <v>227</v>
      </c>
      <c r="C23" s="17">
        <v>33</v>
      </c>
      <c r="D23" s="18">
        <v>23</v>
      </c>
      <c r="E23" s="14"/>
      <c r="F23" s="5">
        <v>4</v>
      </c>
      <c r="G23" s="11" t="s">
        <v>455</v>
      </c>
      <c r="H23" s="17">
        <v>36</v>
      </c>
      <c r="I23" s="18">
        <v>24</v>
      </c>
      <c r="J23" s="19"/>
      <c r="K23" s="19"/>
      <c r="L23" s="15"/>
      <c r="M23" s="15"/>
      <c r="N23" s="15"/>
      <c r="O23" s="290"/>
      <c r="P23" s="77"/>
      <c r="Q23" s="5">
        <v>4</v>
      </c>
      <c r="R23" s="11" t="s">
        <v>179</v>
      </c>
      <c r="S23" s="17">
        <v>40</v>
      </c>
      <c r="T23" s="18">
        <v>45</v>
      </c>
      <c r="U23" s="14" t="s">
        <v>541</v>
      </c>
      <c r="V23" s="14"/>
      <c r="W23" s="5">
        <v>4</v>
      </c>
      <c r="X23" s="11" t="s">
        <v>220</v>
      </c>
      <c r="Y23" s="17">
        <v>31</v>
      </c>
      <c r="Z23" s="18">
        <v>22</v>
      </c>
      <c r="AA23" s="15" t="s">
        <v>540</v>
      </c>
      <c r="AB23" s="15"/>
      <c r="AC23" s="19"/>
      <c r="AD23" s="15"/>
      <c r="AH23" s="282"/>
      <c r="AI23" s="6"/>
      <c r="AJ23" s="287" t="s">
        <v>433</v>
      </c>
      <c r="AK23" s="293">
        <v>26</v>
      </c>
    </row>
    <row r="24" spans="1:41" ht="23">
      <c r="A24" s="5">
        <v>5</v>
      </c>
      <c r="B24" s="11" t="s">
        <v>181</v>
      </c>
      <c r="C24" s="17">
        <v>27</v>
      </c>
      <c r="D24" s="18">
        <v>31</v>
      </c>
      <c r="E24" s="14"/>
      <c r="F24" s="5">
        <v>5</v>
      </c>
      <c r="G24" s="11" t="s">
        <v>469</v>
      </c>
      <c r="H24" s="17">
        <v>29</v>
      </c>
      <c r="I24" s="18">
        <v>17</v>
      </c>
      <c r="J24" s="19"/>
      <c r="K24" s="19"/>
      <c r="L24" s="15"/>
      <c r="M24" s="15"/>
      <c r="N24" s="15"/>
      <c r="O24" s="290"/>
      <c r="P24" s="77"/>
      <c r="Q24" s="5">
        <v>5</v>
      </c>
      <c r="R24" s="11" t="s">
        <v>164</v>
      </c>
      <c r="S24" s="17">
        <v>36</v>
      </c>
      <c r="T24" s="18">
        <v>36</v>
      </c>
      <c r="U24" s="14"/>
      <c r="V24" s="14"/>
      <c r="W24" s="5">
        <v>5</v>
      </c>
      <c r="X24" s="11" t="s">
        <v>441</v>
      </c>
      <c r="Y24" s="17">
        <v>29</v>
      </c>
      <c r="Z24" s="18">
        <v>24</v>
      </c>
      <c r="AA24" s="19"/>
      <c r="AB24" s="19"/>
      <c r="AC24" s="19"/>
      <c r="AD24" s="15"/>
      <c r="AH24" s="282"/>
      <c r="AI24" s="6"/>
      <c r="AJ24" s="287" t="s">
        <v>22</v>
      </c>
      <c r="AK24" s="293">
        <v>27</v>
      </c>
      <c r="AL24" t="s">
        <v>524</v>
      </c>
    </row>
    <row r="25" spans="1:41" ht="23">
      <c r="A25" s="5">
        <v>6</v>
      </c>
      <c r="B25" s="11" t="s">
        <v>166</v>
      </c>
      <c r="C25" s="17">
        <v>25</v>
      </c>
      <c r="D25" s="18">
        <v>27</v>
      </c>
      <c r="E25" s="14"/>
      <c r="F25" s="5">
        <v>6</v>
      </c>
      <c r="G25" s="11" t="s">
        <v>217</v>
      </c>
      <c r="H25" s="17">
        <v>28</v>
      </c>
      <c r="I25" s="18">
        <v>25</v>
      </c>
      <c r="J25" s="19"/>
      <c r="K25" s="19"/>
      <c r="L25" s="15"/>
      <c r="M25" s="15"/>
      <c r="N25" s="15"/>
      <c r="O25" s="290"/>
      <c r="P25" s="77"/>
      <c r="Q25" s="5">
        <v>6</v>
      </c>
      <c r="R25" s="11" t="s">
        <v>455</v>
      </c>
      <c r="S25" s="17">
        <v>35</v>
      </c>
      <c r="T25" s="18">
        <v>31</v>
      </c>
      <c r="U25" s="14"/>
      <c r="V25" s="14"/>
      <c r="W25" s="5">
        <v>6</v>
      </c>
      <c r="X25" s="11" t="s">
        <v>482</v>
      </c>
      <c r="Y25" s="17">
        <v>28</v>
      </c>
      <c r="Z25" s="18">
        <v>29</v>
      </c>
      <c r="AA25" s="19"/>
      <c r="AB25" s="19"/>
      <c r="AC25" s="19"/>
      <c r="AD25" s="15"/>
      <c r="AH25" s="282"/>
      <c r="AI25" s="6"/>
      <c r="AJ25" s="289" t="s">
        <v>54</v>
      </c>
      <c r="AK25" s="293">
        <v>25</v>
      </c>
      <c r="AL25" t="s">
        <v>525</v>
      </c>
    </row>
    <row r="26" spans="1:41" ht="23">
      <c r="A26" s="5">
        <v>7</v>
      </c>
      <c r="B26" s="11" t="s">
        <v>482</v>
      </c>
      <c r="C26" s="17">
        <v>24</v>
      </c>
      <c r="D26" s="18">
        <v>21</v>
      </c>
      <c r="E26" s="14"/>
      <c r="F26" s="5">
        <v>7</v>
      </c>
      <c r="G26" s="11" t="s">
        <v>470</v>
      </c>
      <c r="H26" s="17">
        <v>25</v>
      </c>
      <c r="I26" s="18">
        <v>32</v>
      </c>
      <c r="J26" s="19"/>
      <c r="K26" s="19"/>
      <c r="L26" s="15"/>
      <c r="M26" s="15"/>
      <c r="N26" s="15"/>
      <c r="O26" s="290"/>
      <c r="P26" s="77"/>
      <c r="Q26" s="5">
        <v>7</v>
      </c>
      <c r="R26" s="11" t="s">
        <v>270</v>
      </c>
      <c r="S26" s="17">
        <v>35</v>
      </c>
      <c r="T26" s="18">
        <v>27</v>
      </c>
      <c r="U26" s="14"/>
      <c r="V26" s="14"/>
      <c r="W26" s="5">
        <v>7</v>
      </c>
      <c r="X26" s="11" t="s">
        <v>217</v>
      </c>
      <c r="Y26" s="17">
        <v>27</v>
      </c>
      <c r="Z26" s="18">
        <v>17</v>
      </c>
      <c r="AA26" s="19"/>
      <c r="AB26" s="19"/>
      <c r="AC26" s="19"/>
      <c r="AD26" s="15"/>
      <c r="AH26" s="282"/>
      <c r="AI26" s="6"/>
      <c r="AJ26" s="289" t="s">
        <v>27</v>
      </c>
      <c r="AK26" s="293">
        <v>23</v>
      </c>
    </row>
    <row r="27" spans="1:41" ht="23">
      <c r="A27" s="5">
        <v>8</v>
      </c>
      <c r="B27" s="11" t="s">
        <v>202</v>
      </c>
      <c r="C27" s="17">
        <v>19</v>
      </c>
      <c r="D27" s="18">
        <v>10</v>
      </c>
      <c r="E27" s="14"/>
      <c r="F27" s="5">
        <v>8</v>
      </c>
      <c r="G27" s="11" t="s">
        <v>183</v>
      </c>
      <c r="H27" s="17">
        <v>17</v>
      </c>
      <c r="I27" s="18">
        <v>17</v>
      </c>
      <c r="J27" s="19"/>
      <c r="K27" s="19"/>
      <c r="L27" s="15"/>
      <c r="M27" s="15"/>
      <c r="N27" s="15"/>
      <c r="O27" s="290"/>
      <c r="P27" s="77"/>
      <c r="Q27" s="5">
        <v>8</v>
      </c>
      <c r="R27" s="11" t="s">
        <v>160</v>
      </c>
      <c r="S27" s="17">
        <v>23</v>
      </c>
      <c r="T27" s="18">
        <v>23</v>
      </c>
      <c r="U27" s="14"/>
      <c r="V27" s="14"/>
      <c r="W27" s="5">
        <v>8</v>
      </c>
      <c r="X27" s="11" t="s">
        <v>183</v>
      </c>
      <c r="Y27" s="17">
        <v>24</v>
      </c>
      <c r="Z27" s="18">
        <v>22</v>
      </c>
      <c r="AA27" s="19"/>
      <c r="AB27" s="19"/>
      <c r="AC27" s="19"/>
      <c r="AD27" s="15"/>
      <c r="AH27" s="282"/>
      <c r="AI27" s="6"/>
      <c r="AJ27" s="289" t="s">
        <v>28</v>
      </c>
      <c r="AK27" s="293">
        <v>22</v>
      </c>
    </row>
    <row r="28" spans="1:41" ht="24" thickBot="1">
      <c r="A28" s="5">
        <v>9</v>
      </c>
      <c r="B28" s="11" t="s">
        <v>441</v>
      </c>
      <c r="C28" s="23">
        <v>17</v>
      </c>
      <c r="D28" s="24">
        <v>21</v>
      </c>
      <c r="E28" s="14"/>
      <c r="F28" s="5">
        <v>9</v>
      </c>
      <c r="G28" s="11" t="s">
        <v>220</v>
      </c>
      <c r="H28" s="23">
        <v>12</v>
      </c>
      <c r="I28" s="24">
        <v>16</v>
      </c>
      <c r="J28" s="19"/>
      <c r="K28" s="19"/>
      <c r="L28" s="15"/>
      <c r="M28" s="15"/>
      <c r="N28" s="15"/>
      <c r="O28" s="290"/>
      <c r="P28" s="77"/>
      <c r="Q28" s="5">
        <v>9</v>
      </c>
      <c r="R28" s="11" t="s">
        <v>227</v>
      </c>
      <c r="S28" s="21">
        <v>22</v>
      </c>
      <c r="T28" s="22">
        <v>25</v>
      </c>
      <c r="U28" s="14"/>
      <c r="V28" s="14"/>
      <c r="W28" s="5">
        <v>9</v>
      </c>
      <c r="X28" s="11" t="s">
        <v>202</v>
      </c>
      <c r="Y28" s="23">
        <v>19</v>
      </c>
      <c r="Z28" s="24">
        <v>13</v>
      </c>
      <c r="AA28" s="19"/>
      <c r="AB28" s="19"/>
      <c r="AC28" s="19"/>
      <c r="AD28" s="15"/>
      <c r="AH28" s="282"/>
      <c r="AI28" s="6"/>
      <c r="AJ28" s="289" t="s">
        <v>19</v>
      </c>
      <c r="AK28" s="293">
        <v>21</v>
      </c>
    </row>
    <row r="29" spans="1:41" ht="25" thickTop="1" thickBot="1">
      <c r="A29" s="5"/>
      <c r="B29" s="11"/>
      <c r="C29" s="6"/>
      <c r="D29" s="6"/>
      <c r="E29" s="14"/>
      <c r="F29" s="5"/>
      <c r="G29" s="11"/>
      <c r="H29" s="3"/>
      <c r="I29" s="3"/>
      <c r="J29" s="19"/>
      <c r="K29" s="19"/>
      <c r="L29" s="15"/>
      <c r="M29" s="15"/>
      <c r="N29" s="15"/>
      <c r="O29" s="290"/>
      <c r="P29" s="77"/>
      <c r="Q29" s="5">
        <v>10</v>
      </c>
      <c r="R29" s="11" t="s">
        <v>469</v>
      </c>
      <c r="S29" s="23">
        <v>17</v>
      </c>
      <c r="T29" s="24">
        <v>18</v>
      </c>
      <c r="U29" s="14"/>
      <c r="V29" s="14"/>
      <c r="W29" s="5"/>
      <c r="X29" s="11"/>
      <c r="Y29" s="3"/>
      <c r="Z29" s="3"/>
      <c r="AA29" s="19"/>
      <c r="AB29" s="19"/>
      <c r="AH29" s="282"/>
      <c r="AI29" s="6"/>
      <c r="AJ29" s="289" t="s">
        <v>34</v>
      </c>
      <c r="AK29" s="293">
        <v>20</v>
      </c>
    </row>
    <row r="30" spans="1:41" ht="24" thickTop="1">
      <c r="A30" s="5"/>
      <c r="B30" s="6"/>
      <c r="C30" s="6"/>
      <c r="D30" s="6"/>
      <c r="E30" s="6"/>
      <c r="F30" s="5"/>
      <c r="G30" s="11"/>
      <c r="H30" s="3"/>
      <c r="I30" s="3"/>
      <c r="J30" s="19"/>
      <c r="K30" s="19"/>
      <c r="L30" s="15"/>
      <c r="M30" s="15"/>
      <c r="N30" s="15"/>
      <c r="O30" s="15"/>
      <c r="P30" s="19"/>
      <c r="Q30" s="19"/>
      <c r="AH30" s="296"/>
      <c r="AI30" s="6"/>
      <c r="AJ30" s="289" t="s">
        <v>30</v>
      </c>
      <c r="AK30" s="293">
        <v>20</v>
      </c>
    </row>
    <row r="31" spans="1:41" ht="23">
      <c r="A31" s="5"/>
      <c r="B31" s="6"/>
      <c r="C31" s="6"/>
      <c r="D31" s="6"/>
      <c r="E31" s="6"/>
      <c r="F31" s="5"/>
      <c r="G31" s="11"/>
      <c r="H31" s="297"/>
      <c r="J31" s="19"/>
      <c r="K31" s="19"/>
      <c r="L31" s="15"/>
      <c r="M31" s="15"/>
      <c r="N31" s="15"/>
      <c r="O31" s="15"/>
      <c r="P31" s="19"/>
      <c r="Q31" s="19"/>
      <c r="AH31" s="296"/>
      <c r="AI31" s="6"/>
      <c r="AJ31" s="289" t="s">
        <v>20</v>
      </c>
      <c r="AK31" s="293">
        <v>20</v>
      </c>
    </row>
    <row r="32" spans="1:41" ht="23">
      <c r="A32" s="5"/>
      <c r="B32" s="6"/>
      <c r="C32" s="6"/>
      <c r="D32" s="6"/>
      <c r="E32" s="6"/>
      <c r="F32" s="5"/>
      <c r="G32" s="11"/>
      <c r="H32" s="297"/>
      <c r="I32" s="297"/>
      <c r="J32" s="19"/>
      <c r="K32" s="19"/>
      <c r="L32" s="15"/>
      <c r="M32" s="15"/>
      <c r="N32" s="15"/>
      <c r="O32" s="15"/>
      <c r="P32" s="19"/>
      <c r="Q32" s="19"/>
      <c r="AH32" s="296"/>
      <c r="AI32" s="6"/>
      <c r="AJ32" s="287" t="s">
        <v>453</v>
      </c>
      <c r="AK32" s="293">
        <v>20</v>
      </c>
    </row>
    <row r="33" spans="1:37" ht="24" thickBot="1">
      <c r="A33" s="5"/>
      <c r="B33" s="6"/>
      <c r="E33" s="6"/>
      <c r="F33" s="5"/>
      <c r="G33" s="11"/>
      <c r="H33" s="297"/>
      <c r="I33" s="297"/>
      <c r="J33" s="19"/>
      <c r="K33" s="19"/>
      <c r="L33" s="15"/>
      <c r="M33" s="15"/>
      <c r="N33" s="15"/>
      <c r="O33" s="15"/>
      <c r="P33" s="19"/>
      <c r="Q33" s="19"/>
      <c r="AH33" s="296"/>
      <c r="AI33" s="6"/>
      <c r="AJ33" s="298" t="s">
        <v>454</v>
      </c>
      <c r="AK33" s="295">
        <v>20</v>
      </c>
    </row>
    <row r="34" spans="1:37" ht="18" thickTop="1">
      <c r="A34" s="5"/>
      <c r="F34" s="5"/>
      <c r="G34" s="6"/>
      <c r="H34" s="297"/>
      <c r="I34" s="297"/>
      <c r="J34" s="19"/>
      <c r="K34" s="19"/>
      <c r="L34" s="15"/>
      <c r="M34" s="15"/>
      <c r="N34" s="15"/>
      <c r="O34" s="15"/>
      <c r="P34" s="19"/>
      <c r="Q34" s="19"/>
    </row>
    <row r="38" spans="1:37">
      <c r="AD38" s="159"/>
      <c r="AE38" s="159"/>
      <c r="AF38" s="159"/>
      <c r="AG38" s="159"/>
      <c r="AH38" s="159"/>
      <c r="AI38" s="159"/>
    </row>
    <row r="39" spans="1:37">
      <c r="AD39" s="159"/>
      <c r="AE39" s="159"/>
      <c r="AF39" s="159"/>
      <c r="AG39" s="159"/>
      <c r="AH39" s="159"/>
      <c r="AI39" s="159"/>
    </row>
    <row r="40" spans="1:37" ht="23">
      <c r="AD40" s="159"/>
      <c r="AE40" s="159"/>
      <c r="AF40" s="251"/>
      <c r="AG40" s="159"/>
      <c r="AH40" s="159"/>
      <c r="AI40" s="159"/>
    </row>
    <row r="41" spans="1:37" ht="23">
      <c r="AD41" s="159"/>
      <c r="AE41" s="159"/>
      <c r="AF41" s="251"/>
      <c r="AG41" s="159"/>
      <c r="AH41" s="159"/>
      <c r="AI41" s="159"/>
    </row>
    <row r="42" spans="1:37" ht="23">
      <c r="AD42" s="159"/>
      <c r="AE42" s="159"/>
      <c r="AF42" s="251"/>
      <c r="AG42" s="159"/>
      <c r="AH42" s="159"/>
      <c r="AI42" s="159"/>
    </row>
    <row r="43" spans="1:37" ht="23">
      <c r="AD43" s="159"/>
      <c r="AE43" s="159"/>
      <c r="AF43" s="251"/>
      <c r="AG43" s="159"/>
      <c r="AH43" s="159"/>
      <c r="AI43" s="159"/>
    </row>
    <row r="44" spans="1:37" ht="23">
      <c r="AD44" s="159"/>
      <c r="AE44" s="159"/>
      <c r="AF44" s="251"/>
      <c r="AG44" s="159"/>
      <c r="AH44" s="159"/>
      <c r="AI44" s="159"/>
    </row>
    <row r="45" spans="1:37" ht="23">
      <c r="AD45" s="159"/>
      <c r="AE45" s="159"/>
      <c r="AF45" s="251"/>
      <c r="AG45" s="159"/>
      <c r="AH45" s="159"/>
      <c r="AI45" s="159"/>
    </row>
    <row r="46" spans="1:37" ht="23">
      <c r="AD46" s="159"/>
      <c r="AE46" s="159"/>
      <c r="AF46" s="251"/>
      <c r="AG46" s="159"/>
      <c r="AH46" s="159"/>
      <c r="AI46" s="159"/>
    </row>
    <row r="47" spans="1:37">
      <c r="AD47" s="159"/>
      <c r="AE47" s="159"/>
      <c r="AF47" s="159"/>
      <c r="AG47" s="159"/>
      <c r="AH47" s="159"/>
      <c r="AI47" s="159"/>
    </row>
    <row r="48" spans="1:37">
      <c r="AD48" s="159"/>
      <c r="AE48" s="159"/>
      <c r="AF48" s="159"/>
      <c r="AG48" s="159"/>
      <c r="AH48" s="159"/>
      <c r="AI48" s="159"/>
    </row>
    <row r="49" spans="12:35">
      <c r="L49"/>
      <c r="M49"/>
      <c r="N49"/>
      <c r="O49"/>
      <c r="AD49" s="159"/>
      <c r="AE49" s="159"/>
      <c r="AF49" s="159"/>
      <c r="AG49" s="159"/>
      <c r="AH49" s="159"/>
      <c r="AI49" s="159"/>
    </row>
    <row r="50" spans="12:35">
      <c r="L50"/>
      <c r="M50"/>
      <c r="N50"/>
      <c r="O50"/>
    </row>
    <row r="51" spans="12:35">
      <c r="L51"/>
      <c r="M51"/>
      <c r="N51"/>
      <c r="O51"/>
    </row>
    <row r="52" spans="12:35">
      <c r="L52"/>
      <c r="M52"/>
      <c r="N52"/>
      <c r="O52"/>
    </row>
    <row r="53" spans="12:35">
      <c r="L53"/>
      <c r="M53"/>
      <c r="N53"/>
      <c r="O53"/>
    </row>
    <row r="54" spans="12:35">
      <c r="L54"/>
      <c r="M54"/>
      <c r="N54"/>
      <c r="O54"/>
    </row>
    <row r="55" spans="12:35">
      <c r="L55"/>
      <c r="M55"/>
      <c r="N55"/>
      <c r="O55"/>
    </row>
    <row r="56" spans="12:35">
      <c r="L56"/>
      <c r="M56"/>
      <c r="N56"/>
      <c r="O56"/>
    </row>
    <row r="57" spans="12:35">
      <c r="L57"/>
      <c r="M57"/>
      <c r="N57"/>
      <c r="O57"/>
    </row>
    <row r="58" spans="12:35">
      <c r="L58"/>
      <c r="M58"/>
      <c r="N58"/>
      <c r="O58"/>
    </row>
    <row r="59" spans="12:35">
      <c r="L59"/>
      <c r="M59"/>
      <c r="N59"/>
      <c r="O59"/>
    </row>
    <row r="60" spans="12:35">
      <c r="L60"/>
      <c r="M60"/>
      <c r="N60"/>
      <c r="O60"/>
    </row>
    <row r="61" spans="12:35">
      <c r="L61"/>
      <c r="M61"/>
      <c r="N61"/>
      <c r="O61"/>
    </row>
    <row r="62" spans="12:35">
      <c r="L62"/>
      <c r="M62"/>
      <c r="N62"/>
      <c r="O62"/>
    </row>
    <row r="63" spans="12:35">
      <c r="L63"/>
      <c r="M63"/>
      <c r="N63"/>
      <c r="O63"/>
    </row>
    <row r="64" spans="12:35">
      <c r="L64"/>
      <c r="M64"/>
      <c r="N64"/>
      <c r="O64"/>
    </row>
    <row r="65" spans="12:15">
      <c r="L65"/>
      <c r="M65"/>
      <c r="N65"/>
      <c r="O65"/>
    </row>
    <row r="66" spans="12:15">
      <c r="L66"/>
      <c r="M66"/>
      <c r="N66"/>
      <c r="O66"/>
    </row>
    <row r="67" spans="12:15">
      <c r="L67"/>
      <c r="M67"/>
      <c r="N67"/>
      <c r="O67"/>
    </row>
    <row r="68" spans="12:15">
      <c r="L68"/>
      <c r="M68"/>
      <c r="N68"/>
      <c r="O68"/>
    </row>
    <row r="69" spans="12:15">
      <c r="L69"/>
      <c r="M69"/>
      <c r="N69"/>
      <c r="O69"/>
    </row>
    <row r="70" spans="12:15">
      <c r="L70"/>
      <c r="M70"/>
      <c r="N70"/>
      <c r="O70"/>
    </row>
  </sheetData>
  <autoFilter ref="B19:D28">
    <sortState ref="B20:D28">
      <sortCondition descending="1" ref="C19:C28"/>
    </sortState>
  </autoFilter>
  <sortState ref="G4:I13">
    <sortCondition ref="G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0" zoomScaleNormal="80" zoomScalePageLayoutView="80" workbookViewId="0">
      <selection activeCell="I13" sqref="I13"/>
    </sheetView>
  </sheetViews>
  <sheetFormatPr baseColWidth="10" defaultColWidth="8.83203125" defaultRowHeight="15" x14ac:dyDescent="0"/>
  <cols>
    <col min="1" max="1" width="16.1640625" customWidth="1"/>
    <col min="2" max="2" width="10.6640625" customWidth="1"/>
    <col min="3" max="3" width="12" customWidth="1"/>
    <col min="4" max="4" width="4.5" customWidth="1"/>
    <col min="5" max="5" width="16.5" bestFit="1" customWidth="1"/>
    <col min="7" max="7" width="18.33203125" customWidth="1"/>
    <col min="9" max="9" width="16.5" bestFit="1" customWidth="1"/>
    <col min="10" max="10" width="14.33203125" customWidth="1"/>
    <col min="12" max="12" width="13.6640625" customWidth="1"/>
  </cols>
  <sheetData>
    <row r="1" spans="1:12" ht="18">
      <c r="A1" s="301" t="s">
        <v>545</v>
      </c>
      <c r="H1" s="301" t="s">
        <v>546</v>
      </c>
    </row>
    <row r="2" spans="1:12" ht="16" thickBot="1"/>
    <row r="3" spans="1:12" ht="16" thickBot="1">
      <c r="A3" s="302" t="s">
        <v>37</v>
      </c>
      <c r="B3" s="302" t="s">
        <v>254</v>
      </c>
      <c r="C3" s="302" t="s">
        <v>547</v>
      </c>
      <c r="H3" s="302" t="s">
        <v>37</v>
      </c>
      <c r="I3" s="302" t="s">
        <v>430</v>
      </c>
      <c r="J3" s="302" t="s">
        <v>254</v>
      </c>
      <c r="K3" s="302" t="s">
        <v>253</v>
      </c>
      <c r="L3" s="28"/>
    </row>
    <row r="4" spans="1:12">
      <c r="A4" s="303">
        <v>1</v>
      </c>
      <c r="B4" s="303" t="s">
        <v>48</v>
      </c>
      <c r="C4" s="303">
        <v>338</v>
      </c>
      <c r="H4" s="303">
        <v>1</v>
      </c>
      <c r="I4" s="303" t="s">
        <v>8</v>
      </c>
      <c r="J4" s="303" t="s">
        <v>48</v>
      </c>
      <c r="K4" s="303">
        <v>99</v>
      </c>
    </row>
    <row r="5" spans="1:12" ht="16" thickBot="1">
      <c r="A5" s="304">
        <v>2</v>
      </c>
      <c r="B5" s="304" t="s">
        <v>255</v>
      </c>
      <c r="C5" s="304">
        <v>319</v>
      </c>
      <c r="H5" s="304">
        <v>2</v>
      </c>
      <c r="I5" s="304" t="s">
        <v>21</v>
      </c>
      <c r="J5" s="304" t="s">
        <v>43</v>
      </c>
      <c r="K5" s="304">
        <v>93</v>
      </c>
    </row>
    <row r="6" spans="1:12" ht="16" thickBot="1">
      <c r="A6" s="304">
        <v>3</v>
      </c>
      <c r="B6" s="304" t="s">
        <v>43</v>
      </c>
      <c r="C6" s="304">
        <v>307</v>
      </c>
      <c r="E6" s="305" t="s">
        <v>49</v>
      </c>
      <c r="H6" s="304">
        <v>3</v>
      </c>
      <c r="I6" s="304" t="s">
        <v>548</v>
      </c>
      <c r="J6" s="304" t="s">
        <v>255</v>
      </c>
      <c r="K6" s="304">
        <v>91</v>
      </c>
    </row>
    <row r="7" spans="1:12">
      <c r="A7" s="304">
        <v>4</v>
      </c>
      <c r="B7" s="304" t="s">
        <v>49</v>
      </c>
      <c r="C7" s="304">
        <v>246</v>
      </c>
      <c r="E7" s="306" t="s">
        <v>66</v>
      </c>
      <c r="F7" s="307">
        <v>73</v>
      </c>
      <c r="H7" s="304">
        <v>4</v>
      </c>
      <c r="I7" s="304" t="s">
        <v>13</v>
      </c>
      <c r="J7" s="304" t="s">
        <v>48</v>
      </c>
      <c r="K7" s="304">
        <v>84</v>
      </c>
    </row>
    <row r="8" spans="1:12">
      <c r="A8" s="304">
        <v>5</v>
      </c>
      <c r="B8" s="304" t="s">
        <v>40</v>
      </c>
      <c r="C8" s="304">
        <v>241</v>
      </c>
      <c r="E8" s="307" t="s">
        <v>11</v>
      </c>
      <c r="F8" s="307">
        <v>66</v>
      </c>
      <c r="H8" s="304">
        <v>4</v>
      </c>
      <c r="I8" s="304" t="s">
        <v>22</v>
      </c>
      <c r="J8" s="304" t="s">
        <v>43</v>
      </c>
      <c r="K8" s="304">
        <v>84</v>
      </c>
    </row>
    <row r="9" spans="1:12">
      <c r="A9" s="304">
        <v>6</v>
      </c>
      <c r="B9" s="304" t="s">
        <v>51</v>
      </c>
      <c r="C9" s="304">
        <v>205</v>
      </c>
      <c r="E9" s="307" t="s">
        <v>74</v>
      </c>
      <c r="F9" s="307">
        <v>61</v>
      </c>
      <c r="H9" s="304">
        <v>6</v>
      </c>
      <c r="I9" s="304" t="s">
        <v>6</v>
      </c>
      <c r="J9" s="304" t="s">
        <v>48</v>
      </c>
      <c r="K9" s="304">
        <v>83</v>
      </c>
    </row>
    <row r="10" spans="1:12" ht="16" thickBot="1">
      <c r="A10" s="304">
        <v>7</v>
      </c>
      <c r="B10" s="304" t="s">
        <v>41</v>
      </c>
      <c r="C10" s="304">
        <v>141</v>
      </c>
      <c r="E10" s="308" t="s">
        <v>435</v>
      </c>
      <c r="F10" s="308">
        <v>46</v>
      </c>
      <c r="H10" s="304">
        <v>7</v>
      </c>
      <c r="I10" s="304" t="s">
        <v>71</v>
      </c>
      <c r="J10" s="304" t="s">
        <v>255</v>
      </c>
      <c r="K10" s="304">
        <v>82</v>
      </c>
    </row>
    <row r="11" spans="1:12" ht="16" thickBot="1">
      <c r="E11" s="305" t="s">
        <v>549</v>
      </c>
      <c r="F11" s="305">
        <f>SUM(F7:F10)</f>
        <v>246</v>
      </c>
      <c r="H11" s="304">
        <v>8</v>
      </c>
      <c r="I11" s="304" t="s">
        <v>550</v>
      </c>
      <c r="J11" s="304" t="s">
        <v>255</v>
      </c>
      <c r="K11" s="304">
        <v>75</v>
      </c>
    </row>
    <row r="12" spans="1:12" ht="16" thickBot="1">
      <c r="H12" s="304">
        <v>9</v>
      </c>
      <c r="I12" s="304" t="s">
        <v>66</v>
      </c>
      <c r="J12" s="304" t="s">
        <v>49</v>
      </c>
      <c r="K12" s="304">
        <v>73</v>
      </c>
    </row>
    <row r="13" spans="1:12" ht="16" thickBot="1">
      <c r="A13" s="305" t="s">
        <v>48</v>
      </c>
      <c r="E13" s="305" t="s">
        <v>40</v>
      </c>
      <c r="H13" s="304">
        <v>10</v>
      </c>
      <c r="I13" s="304" t="s">
        <v>551</v>
      </c>
      <c r="J13" s="304" t="s">
        <v>48</v>
      </c>
      <c r="K13" s="304">
        <v>72</v>
      </c>
    </row>
    <row r="14" spans="1:12">
      <c r="A14" s="306" t="s">
        <v>8</v>
      </c>
      <c r="B14" s="307">
        <v>99</v>
      </c>
      <c r="E14" s="306" t="s">
        <v>23</v>
      </c>
      <c r="F14" s="307">
        <v>66</v>
      </c>
      <c r="H14" s="304">
        <v>11</v>
      </c>
      <c r="I14" s="304" t="s">
        <v>437</v>
      </c>
      <c r="J14" s="304" t="s">
        <v>255</v>
      </c>
      <c r="K14" s="304">
        <v>71</v>
      </c>
    </row>
    <row r="15" spans="1:12">
      <c r="A15" s="307" t="s">
        <v>13</v>
      </c>
      <c r="B15" s="307">
        <v>84</v>
      </c>
      <c r="E15" s="307" t="s">
        <v>12</v>
      </c>
      <c r="F15" s="307">
        <v>64</v>
      </c>
      <c r="H15" s="304">
        <v>12</v>
      </c>
      <c r="I15" s="304" t="s">
        <v>10</v>
      </c>
      <c r="J15" s="304" t="s">
        <v>43</v>
      </c>
      <c r="K15" s="304">
        <v>69</v>
      </c>
    </row>
    <row r="16" spans="1:12">
      <c r="A16" s="307" t="s">
        <v>6</v>
      </c>
      <c r="B16" s="307">
        <v>83</v>
      </c>
      <c r="E16" s="307" t="s">
        <v>25</v>
      </c>
      <c r="F16" s="307">
        <v>60</v>
      </c>
      <c r="H16" s="304">
        <v>13</v>
      </c>
      <c r="I16" s="304" t="s">
        <v>11</v>
      </c>
      <c r="J16" s="304" t="s">
        <v>49</v>
      </c>
      <c r="K16" s="304">
        <v>66</v>
      </c>
    </row>
    <row r="17" spans="1:11" ht="16" thickBot="1">
      <c r="A17" s="308" t="s">
        <v>551</v>
      </c>
      <c r="B17" s="308">
        <v>72</v>
      </c>
      <c r="E17" s="308" t="s">
        <v>27</v>
      </c>
      <c r="F17" s="308">
        <v>51</v>
      </c>
      <c r="H17" s="304">
        <v>13</v>
      </c>
      <c r="I17" s="304" t="s">
        <v>23</v>
      </c>
      <c r="J17" s="304" t="s">
        <v>40</v>
      </c>
      <c r="K17" s="304">
        <v>66</v>
      </c>
    </row>
    <row r="18" spans="1:11" ht="16" thickBot="1">
      <c r="A18" s="305" t="s">
        <v>549</v>
      </c>
      <c r="B18" s="305">
        <f>SUM(B14:B17)</f>
        <v>338</v>
      </c>
      <c r="E18" s="305" t="s">
        <v>549</v>
      </c>
      <c r="F18" s="305">
        <f>SUM(F14:F17)</f>
        <v>241</v>
      </c>
      <c r="H18" s="304">
        <v>15</v>
      </c>
      <c r="I18" s="304" t="s">
        <v>12</v>
      </c>
      <c r="J18" s="304" t="s">
        <v>40</v>
      </c>
      <c r="K18" s="304">
        <v>64</v>
      </c>
    </row>
    <row r="19" spans="1:11" ht="16" thickBot="1">
      <c r="H19" s="304">
        <v>16</v>
      </c>
      <c r="I19" s="304" t="s">
        <v>431</v>
      </c>
      <c r="J19" s="304" t="s">
        <v>43</v>
      </c>
      <c r="K19" s="304">
        <v>61</v>
      </c>
    </row>
    <row r="20" spans="1:11" ht="16" thickBot="1">
      <c r="A20" s="305" t="s">
        <v>552</v>
      </c>
      <c r="E20" s="305" t="s">
        <v>51</v>
      </c>
      <c r="H20" s="304">
        <v>16</v>
      </c>
      <c r="I20" s="304" t="s">
        <v>74</v>
      </c>
      <c r="J20" s="304" t="s">
        <v>49</v>
      </c>
      <c r="K20" s="304">
        <v>61</v>
      </c>
    </row>
    <row r="21" spans="1:11">
      <c r="A21" s="306" t="s">
        <v>548</v>
      </c>
      <c r="B21" s="307">
        <v>91</v>
      </c>
      <c r="E21" s="306" t="s">
        <v>61</v>
      </c>
      <c r="F21" s="307">
        <v>60</v>
      </c>
      <c r="H21" s="304">
        <v>18</v>
      </c>
      <c r="I21" s="304" t="s">
        <v>25</v>
      </c>
      <c r="J21" s="304" t="s">
        <v>40</v>
      </c>
      <c r="K21" s="304">
        <v>60</v>
      </c>
    </row>
    <row r="22" spans="1:11">
      <c r="A22" s="307" t="s">
        <v>71</v>
      </c>
      <c r="B22" s="307">
        <v>82</v>
      </c>
      <c r="E22" s="307" t="s">
        <v>267</v>
      </c>
      <c r="F22" s="307">
        <v>54</v>
      </c>
      <c r="H22" s="304">
        <v>18</v>
      </c>
      <c r="I22" s="304" t="s">
        <v>61</v>
      </c>
      <c r="J22" s="304" t="s">
        <v>51</v>
      </c>
      <c r="K22" s="304">
        <v>60</v>
      </c>
    </row>
    <row r="23" spans="1:11">
      <c r="A23" s="307" t="s">
        <v>550</v>
      </c>
      <c r="B23" s="307">
        <v>75</v>
      </c>
      <c r="E23" s="307" t="s">
        <v>65</v>
      </c>
      <c r="F23" s="307">
        <v>53</v>
      </c>
      <c r="H23" s="304">
        <v>20</v>
      </c>
      <c r="I23" s="304" t="s">
        <v>267</v>
      </c>
      <c r="J23" s="304" t="s">
        <v>51</v>
      </c>
      <c r="K23" s="304">
        <v>54</v>
      </c>
    </row>
    <row r="24" spans="1:11" ht="16" thickBot="1">
      <c r="A24" s="308" t="s">
        <v>437</v>
      </c>
      <c r="B24" s="308">
        <v>71</v>
      </c>
      <c r="E24" s="308" t="s">
        <v>446</v>
      </c>
      <c r="F24" s="308">
        <v>38</v>
      </c>
      <c r="H24" s="304">
        <v>21</v>
      </c>
      <c r="I24" s="304" t="s">
        <v>65</v>
      </c>
      <c r="J24" s="304" t="s">
        <v>51</v>
      </c>
      <c r="K24" s="304">
        <v>53</v>
      </c>
    </row>
    <row r="25" spans="1:11" ht="16" thickBot="1">
      <c r="A25" s="305" t="s">
        <v>549</v>
      </c>
      <c r="B25" s="305">
        <f>SUM(B21:B24)</f>
        <v>319</v>
      </c>
      <c r="E25" s="305" t="s">
        <v>549</v>
      </c>
      <c r="F25" s="305">
        <f>SUM(F21:F24)</f>
        <v>205</v>
      </c>
      <c r="H25" s="304">
        <v>22</v>
      </c>
      <c r="I25" s="304" t="s">
        <v>27</v>
      </c>
      <c r="J25" s="304" t="s">
        <v>40</v>
      </c>
      <c r="K25" s="304">
        <v>51</v>
      </c>
    </row>
    <row r="26" spans="1:11" ht="16" thickBot="1">
      <c r="H26" s="304">
        <v>22</v>
      </c>
      <c r="I26" s="304" t="s">
        <v>179</v>
      </c>
      <c r="J26" s="304" t="s">
        <v>41</v>
      </c>
      <c r="K26" s="304">
        <v>51</v>
      </c>
    </row>
    <row r="27" spans="1:11" ht="16" thickBot="1">
      <c r="A27" s="305" t="s">
        <v>43</v>
      </c>
      <c r="E27" s="305" t="s">
        <v>41</v>
      </c>
      <c r="H27" s="304">
        <v>24</v>
      </c>
      <c r="I27" s="304" t="s">
        <v>435</v>
      </c>
      <c r="J27" s="304" t="s">
        <v>49</v>
      </c>
      <c r="K27" s="304">
        <v>46</v>
      </c>
    </row>
    <row r="28" spans="1:11">
      <c r="A28" s="306" t="s">
        <v>21</v>
      </c>
      <c r="B28" s="307">
        <v>93</v>
      </c>
      <c r="E28" s="306" t="s">
        <v>179</v>
      </c>
      <c r="F28" s="307">
        <v>51</v>
      </c>
      <c r="H28" s="304">
        <v>25</v>
      </c>
      <c r="I28" s="304" t="s">
        <v>446</v>
      </c>
      <c r="J28" s="304" t="s">
        <v>51</v>
      </c>
      <c r="K28" s="304">
        <v>38</v>
      </c>
    </row>
    <row r="29" spans="1:11">
      <c r="A29" s="307" t="s">
        <v>22</v>
      </c>
      <c r="B29" s="307">
        <v>84</v>
      </c>
      <c r="E29" s="307" t="s">
        <v>83</v>
      </c>
      <c r="F29" s="307">
        <v>34</v>
      </c>
      <c r="H29" s="304">
        <v>26</v>
      </c>
      <c r="I29" s="304" t="s">
        <v>83</v>
      </c>
      <c r="J29" s="304" t="s">
        <v>41</v>
      </c>
      <c r="K29" s="304">
        <v>34</v>
      </c>
    </row>
    <row r="30" spans="1:11">
      <c r="A30" s="307" t="s">
        <v>10</v>
      </c>
      <c r="B30" s="307">
        <v>69</v>
      </c>
      <c r="E30" s="307" t="s">
        <v>268</v>
      </c>
      <c r="F30" s="307">
        <v>32</v>
      </c>
      <c r="H30" s="304">
        <v>27</v>
      </c>
      <c r="I30" s="304" t="s">
        <v>268</v>
      </c>
      <c r="J30" s="304" t="s">
        <v>41</v>
      </c>
      <c r="K30" s="304">
        <v>32</v>
      </c>
    </row>
    <row r="31" spans="1:11" ht="16" thickBot="1">
      <c r="A31" s="308" t="s">
        <v>431</v>
      </c>
      <c r="B31" s="308">
        <v>61</v>
      </c>
      <c r="E31" s="308" t="s">
        <v>269</v>
      </c>
      <c r="F31" s="308">
        <v>24</v>
      </c>
      <c r="H31" s="304">
        <v>28</v>
      </c>
      <c r="I31" s="304" t="s">
        <v>269</v>
      </c>
      <c r="J31" s="304" t="s">
        <v>41</v>
      </c>
      <c r="K31" s="304">
        <v>24</v>
      </c>
    </row>
    <row r="32" spans="1:11" ht="16" thickBot="1">
      <c r="A32" s="305" t="s">
        <v>549</v>
      </c>
      <c r="B32" s="305">
        <f>SUM(B28:B31)</f>
        <v>307</v>
      </c>
      <c r="E32" s="305" t="s">
        <v>549</v>
      </c>
      <c r="F32" s="305">
        <f>SUM(F28:F31)</f>
        <v>141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80" zoomScaleNormal="80" zoomScalePageLayoutView="80" workbookViewId="0">
      <selection sqref="A1:XFD1048576"/>
    </sheetView>
  </sheetViews>
  <sheetFormatPr baseColWidth="10" defaultColWidth="8.83203125" defaultRowHeight="23" x14ac:dyDescent="0"/>
  <cols>
    <col min="1" max="1" width="6.33203125" customWidth="1"/>
    <col min="2" max="2" width="28.6640625" customWidth="1"/>
    <col min="3" max="3" width="12.5" customWidth="1"/>
    <col min="4" max="4" width="8.33203125" customWidth="1"/>
    <col min="5" max="6" width="5.5" style="2" customWidth="1"/>
    <col min="7" max="7" width="6.33203125" customWidth="1"/>
    <col min="8" max="8" width="28" customWidth="1"/>
    <col min="9" max="9" width="12.5" customWidth="1"/>
    <col min="10" max="10" width="8.33203125" customWidth="1"/>
    <col min="11" max="12" width="4.1640625" style="2" customWidth="1"/>
    <col min="13" max="13" width="6.33203125" customWidth="1"/>
    <col min="14" max="14" width="31.5" style="299" customWidth="1"/>
    <col min="15" max="15" width="12.5" style="299" customWidth="1"/>
    <col min="16" max="16" width="8.33203125" style="299" customWidth="1"/>
    <col min="17" max="17" width="5.1640625" style="319" bestFit="1" customWidth="1"/>
    <col min="18" max="18" width="3.33203125" customWidth="1"/>
    <col min="19" max="19" width="4" customWidth="1"/>
    <col min="20" max="20" width="34.5" style="261" customWidth="1"/>
    <col min="21" max="21" width="6.5" style="261" customWidth="1"/>
    <col min="22" max="22" width="7.6640625" style="2" bestFit="1" customWidth="1"/>
    <col min="23" max="23" width="3.5" style="261" customWidth="1"/>
    <col min="24" max="24" width="39.1640625" style="261" customWidth="1"/>
    <col min="25" max="25" width="6.5" style="261" customWidth="1"/>
    <col min="26" max="26" width="7.6640625" style="2" bestFit="1" customWidth="1"/>
  </cols>
  <sheetData>
    <row r="1" spans="1:27" s="275" customFormat="1" ht="27.75" customHeight="1" thickBot="1">
      <c r="A1"/>
      <c r="B1" s="52" t="s">
        <v>553</v>
      </c>
      <c r="C1" s="309"/>
      <c r="D1" s="309"/>
      <c r="E1" s="2"/>
      <c r="F1" s="2"/>
      <c r="G1" s="309"/>
      <c r="H1" s="52" t="s">
        <v>554</v>
      </c>
      <c r="I1" s="4"/>
      <c r="J1" s="309"/>
      <c r="K1" s="2"/>
      <c r="L1" s="2"/>
      <c r="M1" s="309"/>
      <c r="N1" s="52" t="s">
        <v>555</v>
      </c>
      <c r="O1" s="52"/>
      <c r="P1" s="52"/>
      <c r="Q1" s="105"/>
      <c r="R1" s="310"/>
      <c r="T1" s="261" t="s">
        <v>532</v>
      </c>
      <c r="U1" s="261"/>
      <c r="V1" s="2"/>
      <c r="W1" s="261"/>
      <c r="X1" s="261"/>
      <c r="Y1" s="261"/>
      <c r="Z1" s="2"/>
    </row>
    <row r="2" spans="1:27" ht="25" thickTop="1" thickBot="1">
      <c r="A2" s="311" t="s">
        <v>0</v>
      </c>
      <c r="B2" s="261" t="s">
        <v>1</v>
      </c>
      <c r="C2" s="312" t="s">
        <v>2</v>
      </c>
      <c r="D2" s="313" t="s">
        <v>3</v>
      </c>
      <c r="G2" s="311" t="s">
        <v>0</v>
      </c>
      <c r="H2" s="261" t="s">
        <v>1</v>
      </c>
      <c r="I2" s="312" t="s">
        <v>2</v>
      </c>
      <c r="J2" s="313" t="s">
        <v>3</v>
      </c>
      <c r="K2" s="86"/>
      <c r="L2" s="86"/>
      <c r="M2" s="311" t="s">
        <v>0</v>
      </c>
      <c r="N2" s="261" t="s">
        <v>1</v>
      </c>
      <c r="O2" s="312" t="s">
        <v>2</v>
      </c>
      <c r="P2" s="313" t="s">
        <v>3</v>
      </c>
      <c r="Q2" s="314"/>
      <c r="R2" s="315"/>
      <c r="T2" s="316" t="s">
        <v>536</v>
      </c>
      <c r="U2" s="316"/>
      <c r="V2" s="316"/>
      <c r="X2" s="316" t="s">
        <v>537</v>
      </c>
      <c r="Y2" s="316"/>
      <c r="Z2" s="316"/>
      <c r="AA2" s="316"/>
    </row>
    <row r="3" spans="1:27" ht="25" thickTop="1" thickBot="1">
      <c r="A3" s="311">
        <v>1</v>
      </c>
      <c r="B3" s="261" t="s">
        <v>8</v>
      </c>
      <c r="C3" s="317">
        <v>58</v>
      </c>
      <c r="D3" s="318">
        <v>65</v>
      </c>
      <c r="E3" s="319"/>
      <c r="F3" s="319"/>
      <c r="G3" s="311">
        <v>1</v>
      </c>
      <c r="H3" s="261" t="s">
        <v>25</v>
      </c>
      <c r="I3" s="320">
        <v>57</v>
      </c>
      <c r="J3" s="321">
        <v>60</v>
      </c>
      <c r="K3" s="86"/>
      <c r="L3" s="86"/>
      <c r="M3" s="311">
        <v>1</v>
      </c>
      <c r="N3" s="261" t="s">
        <v>13</v>
      </c>
      <c r="O3" s="320">
        <v>51</v>
      </c>
      <c r="P3" s="321">
        <v>66</v>
      </c>
      <c r="Q3" s="86"/>
      <c r="R3" s="77"/>
    </row>
    <row r="4" spans="1:27" ht="24" thickTop="1">
      <c r="A4" s="311">
        <v>2</v>
      </c>
      <c r="B4" s="261" t="s">
        <v>74</v>
      </c>
      <c r="C4" s="320">
        <v>54</v>
      </c>
      <c r="D4" s="321">
        <v>44</v>
      </c>
      <c r="E4" s="319"/>
      <c r="F4" s="319"/>
      <c r="G4" s="311">
        <v>2</v>
      </c>
      <c r="H4" s="261" t="s">
        <v>7</v>
      </c>
      <c r="I4" s="320">
        <v>53</v>
      </c>
      <c r="J4" s="321">
        <v>61</v>
      </c>
      <c r="K4" s="86"/>
      <c r="L4" s="86"/>
      <c r="M4" s="311">
        <v>2</v>
      </c>
      <c r="N4" s="261" t="s">
        <v>64</v>
      </c>
      <c r="O4" s="320">
        <v>50</v>
      </c>
      <c r="P4" s="321">
        <v>57</v>
      </c>
      <c r="Q4" s="86"/>
      <c r="R4" s="77"/>
      <c r="T4" s="322" t="s">
        <v>8</v>
      </c>
      <c r="U4" s="323">
        <v>50</v>
      </c>
      <c r="X4" s="322" t="s">
        <v>165</v>
      </c>
      <c r="Y4" s="323">
        <v>50</v>
      </c>
    </row>
    <row r="5" spans="1:27">
      <c r="A5" s="311">
        <v>3</v>
      </c>
      <c r="B5" s="261" t="s">
        <v>23</v>
      </c>
      <c r="C5" s="320">
        <v>50</v>
      </c>
      <c r="D5" s="321">
        <v>62</v>
      </c>
      <c r="E5" s="319"/>
      <c r="F5" s="319"/>
      <c r="G5" s="311">
        <v>3</v>
      </c>
      <c r="H5" s="261" t="s">
        <v>22</v>
      </c>
      <c r="I5" s="317">
        <v>50</v>
      </c>
      <c r="J5" s="318">
        <v>51</v>
      </c>
      <c r="K5" s="86"/>
      <c r="L5" s="86"/>
      <c r="M5" s="311">
        <v>3</v>
      </c>
      <c r="N5" s="261" t="s">
        <v>9</v>
      </c>
      <c r="O5" s="320">
        <v>50</v>
      </c>
      <c r="P5" s="321">
        <v>47</v>
      </c>
      <c r="Q5" s="86"/>
      <c r="R5" s="77"/>
      <c r="T5" s="324" t="s">
        <v>7</v>
      </c>
      <c r="U5" s="325">
        <v>47</v>
      </c>
      <c r="X5" s="324" t="s">
        <v>188</v>
      </c>
      <c r="Y5" s="325">
        <v>47</v>
      </c>
    </row>
    <row r="6" spans="1:27">
      <c r="A6" s="311">
        <v>4</v>
      </c>
      <c r="B6" s="261" t="s">
        <v>62</v>
      </c>
      <c r="C6" s="320">
        <v>49</v>
      </c>
      <c r="D6" s="321">
        <v>38</v>
      </c>
      <c r="E6" s="319"/>
      <c r="F6" s="319"/>
      <c r="G6" s="311">
        <v>4</v>
      </c>
      <c r="H6" s="261" t="s">
        <v>165</v>
      </c>
      <c r="I6" s="320">
        <v>43</v>
      </c>
      <c r="J6" s="321">
        <v>55</v>
      </c>
      <c r="K6" s="86"/>
      <c r="L6" s="86"/>
      <c r="M6" s="311">
        <v>4</v>
      </c>
      <c r="N6" s="261" t="s">
        <v>6</v>
      </c>
      <c r="O6" s="317">
        <v>45</v>
      </c>
      <c r="P6" s="318">
        <v>51</v>
      </c>
      <c r="Q6" s="86"/>
      <c r="R6" s="77"/>
      <c r="T6" s="326" t="s">
        <v>13</v>
      </c>
      <c r="U6" s="325">
        <v>45</v>
      </c>
      <c r="X6" s="326" t="s">
        <v>435</v>
      </c>
      <c r="Y6" s="325">
        <v>45</v>
      </c>
    </row>
    <row r="7" spans="1:27">
      <c r="A7" s="311">
        <v>5</v>
      </c>
      <c r="B7" s="261" t="s">
        <v>12</v>
      </c>
      <c r="C7" s="320">
        <v>40</v>
      </c>
      <c r="D7" s="321">
        <v>31</v>
      </c>
      <c r="E7" s="319"/>
      <c r="F7" s="319"/>
      <c r="G7" s="311">
        <v>5</v>
      </c>
      <c r="H7" s="261" t="s">
        <v>18</v>
      </c>
      <c r="I7" s="320">
        <v>40</v>
      </c>
      <c r="J7" s="321">
        <v>38</v>
      </c>
      <c r="K7" s="86"/>
      <c r="L7" s="86"/>
      <c r="M7" s="311">
        <v>5</v>
      </c>
      <c r="N7" s="261" t="s">
        <v>188</v>
      </c>
      <c r="O7" s="320">
        <v>44</v>
      </c>
      <c r="P7" s="321">
        <v>37</v>
      </c>
      <c r="Q7" s="86"/>
      <c r="R7" s="77"/>
      <c r="T7" s="326" t="s">
        <v>22</v>
      </c>
      <c r="U7" s="325">
        <v>43</v>
      </c>
      <c r="X7" s="327" t="s">
        <v>164</v>
      </c>
      <c r="Y7" s="325">
        <v>43</v>
      </c>
    </row>
    <row r="8" spans="1:27">
      <c r="A8" s="311">
        <v>6</v>
      </c>
      <c r="B8" s="261" t="s">
        <v>435</v>
      </c>
      <c r="C8" s="320">
        <v>36</v>
      </c>
      <c r="D8" s="321">
        <v>52</v>
      </c>
      <c r="E8" s="319"/>
      <c r="F8" s="319"/>
      <c r="G8" s="311">
        <v>6</v>
      </c>
      <c r="H8" s="261" t="s">
        <v>30</v>
      </c>
      <c r="I8" s="320">
        <v>40</v>
      </c>
      <c r="J8" s="321">
        <v>36</v>
      </c>
      <c r="K8" s="86"/>
      <c r="L8" s="86"/>
      <c r="M8" s="311">
        <v>6</v>
      </c>
      <c r="N8" s="261" t="s">
        <v>431</v>
      </c>
      <c r="O8" s="320">
        <v>42</v>
      </c>
      <c r="P8" s="321">
        <v>49</v>
      </c>
      <c r="Q8" s="86"/>
      <c r="R8" s="77"/>
      <c r="T8" s="326" t="s">
        <v>432</v>
      </c>
      <c r="U8" s="325">
        <v>41</v>
      </c>
      <c r="X8" s="326" t="s">
        <v>35</v>
      </c>
      <c r="Y8" s="325">
        <v>41</v>
      </c>
    </row>
    <row r="9" spans="1:27">
      <c r="A9" s="311">
        <v>7</v>
      </c>
      <c r="B9" s="261" t="s">
        <v>465</v>
      </c>
      <c r="C9" s="320">
        <v>30</v>
      </c>
      <c r="D9" s="321">
        <v>27</v>
      </c>
      <c r="E9" s="319"/>
      <c r="F9" s="319"/>
      <c r="G9" s="311">
        <v>7</v>
      </c>
      <c r="H9" s="261" t="s">
        <v>556</v>
      </c>
      <c r="I9" s="320">
        <v>38</v>
      </c>
      <c r="J9" s="321">
        <v>56</v>
      </c>
      <c r="K9" s="86"/>
      <c r="L9" s="86"/>
      <c r="M9" s="311">
        <v>7</v>
      </c>
      <c r="N9" s="261" t="s">
        <v>10</v>
      </c>
      <c r="O9" s="320">
        <v>39</v>
      </c>
      <c r="P9" s="321">
        <v>59</v>
      </c>
      <c r="Q9" s="86"/>
      <c r="R9" s="77"/>
      <c r="T9" s="326" t="s">
        <v>23</v>
      </c>
      <c r="U9" s="325">
        <v>40</v>
      </c>
      <c r="X9" s="326" t="s">
        <v>162</v>
      </c>
      <c r="Y9" s="325">
        <v>40</v>
      </c>
    </row>
    <row r="10" spans="1:27">
      <c r="A10" s="311">
        <v>8</v>
      </c>
      <c r="B10" s="261" t="s">
        <v>35</v>
      </c>
      <c r="C10" s="320">
        <v>26</v>
      </c>
      <c r="D10" s="321">
        <v>31</v>
      </c>
      <c r="E10" s="319"/>
      <c r="F10" s="319"/>
      <c r="G10" s="311">
        <v>8</v>
      </c>
      <c r="H10" s="261" t="s">
        <v>557</v>
      </c>
      <c r="I10" s="320">
        <v>20</v>
      </c>
      <c r="J10" s="321">
        <v>18</v>
      </c>
      <c r="K10" s="86"/>
      <c r="L10" s="86"/>
      <c r="M10" s="311">
        <v>8</v>
      </c>
      <c r="N10" s="261" t="s">
        <v>162</v>
      </c>
      <c r="O10" s="320">
        <v>20</v>
      </c>
      <c r="P10" s="321">
        <v>28</v>
      </c>
      <c r="Q10" s="86"/>
      <c r="R10" s="77"/>
      <c r="T10" s="326" t="s">
        <v>74</v>
      </c>
      <c r="U10" s="325">
        <v>39</v>
      </c>
      <c r="X10" s="326" t="s">
        <v>465</v>
      </c>
      <c r="Y10" s="325">
        <v>39</v>
      </c>
    </row>
    <row r="11" spans="1:27" ht="24" thickBot="1">
      <c r="A11" s="311">
        <v>9</v>
      </c>
      <c r="B11" s="261" t="s">
        <v>164</v>
      </c>
      <c r="C11" s="328">
        <v>17</v>
      </c>
      <c r="D11" s="329">
        <v>17</v>
      </c>
      <c r="E11" s="319"/>
      <c r="F11" s="319"/>
      <c r="G11" s="311">
        <v>9</v>
      </c>
      <c r="H11" s="261" t="s">
        <v>467</v>
      </c>
      <c r="I11" s="328">
        <v>17</v>
      </c>
      <c r="J11" s="329">
        <v>16</v>
      </c>
      <c r="K11" s="86"/>
      <c r="L11" s="86"/>
      <c r="M11" s="311">
        <v>9</v>
      </c>
      <c r="N11" s="261" t="s">
        <v>92</v>
      </c>
      <c r="O11" s="328">
        <v>19</v>
      </c>
      <c r="P11" s="329">
        <v>29</v>
      </c>
      <c r="Q11" s="86"/>
      <c r="R11" s="77"/>
      <c r="T11" s="324" t="s">
        <v>25</v>
      </c>
      <c r="U11" s="325">
        <v>38</v>
      </c>
      <c r="X11" s="326" t="s">
        <v>557</v>
      </c>
      <c r="Y11" s="325">
        <v>38</v>
      </c>
    </row>
    <row r="12" spans="1:27" ht="25" thickTop="1" thickBot="1">
      <c r="A12" s="311"/>
      <c r="B12" s="261"/>
      <c r="C12" s="236"/>
      <c r="D12" s="236"/>
      <c r="E12" s="319"/>
      <c r="F12" s="319"/>
      <c r="G12" s="311"/>
      <c r="H12" s="269"/>
      <c r="I12" s="236"/>
      <c r="J12" s="236"/>
      <c r="K12" s="86"/>
      <c r="L12" s="86"/>
      <c r="M12" s="236"/>
      <c r="N12" s="330"/>
      <c r="O12" s="330"/>
      <c r="P12" s="330"/>
      <c r="Q12" s="86"/>
      <c r="R12" s="77"/>
      <c r="T12" s="326" t="s">
        <v>558</v>
      </c>
      <c r="U12" s="325">
        <v>37</v>
      </c>
      <c r="X12" s="331" t="s">
        <v>467</v>
      </c>
      <c r="Y12" s="332">
        <v>37</v>
      </c>
    </row>
    <row r="13" spans="1:27" ht="24" thickTop="1">
      <c r="A13" s="5"/>
      <c r="B13" s="11"/>
      <c r="C13" s="19"/>
      <c r="D13" s="19"/>
      <c r="E13" s="319"/>
      <c r="F13" s="319"/>
      <c r="G13" s="5"/>
      <c r="H13" s="11"/>
      <c r="I13" s="19"/>
      <c r="J13" s="19"/>
      <c r="K13" s="86"/>
      <c r="L13" s="86"/>
      <c r="M13" s="19"/>
      <c r="N13" s="15"/>
      <c r="O13" s="15"/>
      <c r="P13" s="15"/>
      <c r="Q13" s="105"/>
      <c r="R13" s="77"/>
      <c r="T13" s="324" t="s">
        <v>431</v>
      </c>
      <c r="U13" s="325">
        <v>38</v>
      </c>
      <c r="V13" s="2" t="s">
        <v>524</v>
      </c>
      <c r="X13" s="269"/>
      <c r="Y13" s="226"/>
    </row>
    <row r="14" spans="1:27" ht="24" thickBot="1">
      <c r="B14" s="52" t="s">
        <v>559</v>
      </c>
      <c r="C14" s="309"/>
      <c r="D14" s="309"/>
      <c r="G14" s="309"/>
      <c r="H14" s="52" t="s">
        <v>560</v>
      </c>
      <c r="I14" s="4"/>
      <c r="J14" s="309"/>
      <c r="M14" s="309"/>
      <c r="N14" s="52" t="s">
        <v>561</v>
      </c>
      <c r="O14" s="52"/>
      <c r="P14" s="52"/>
      <c r="Q14" s="105"/>
      <c r="R14" s="77"/>
      <c r="T14" s="326" t="s">
        <v>62</v>
      </c>
      <c r="U14" s="325">
        <v>36</v>
      </c>
      <c r="V14" s="2" t="s">
        <v>525</v>
      </c>
      <c r="X14" s="269"/>
      <c r="Y14" s="226"/>
    </row>
    <row r="15" spans="1:27" ht="25" thickTop="1" thickBot="1">
      <c r="A15" s="311" t="s">
        <v>0</v>
      </c>
      <c r="B15" s="261" t="s">
        <v>1</v>
      </c>
      <c r="C15" s="312" t="s">
        <v>2</v>
      </c>
      <c r="D15" s="313" t="s">
        <v>3</v>
      </c>
      <c r="G15" s="311" t="s">
        <v>0</v>
      </c>
      <c r="H15" s="261" t="s">
        <v>1</v>
      </c>
      <c r="I15" s="312" t="s">
        <v>2</v>
      </c>
      <c r="J15" s="313" t="s">
        <v>3</v>
      </c>
      <c r="K15" s="86"/>
      <c r="L15" s="86"/>
      <c r="M15" s="311" t="s">
        <v>0</v>
      </c>
      <c r="N15" s="261" t="s">
        <v>1</v>
      </c>
      <c r="O15" s="312" t="s">
        <v>2</v>
      </c>
      <c r="P15" s="313" t="s">
        <v>3</v>
      </c>
      <c r="Q15" s="2"/>
      <c r="R15" s="77"/>
      <c r="T15" s="324" t="s">
        <v>6</v>
      </c>
      <c r="U15" s="325">
        <v>34</v>
      </c>
      <c r="X15" s="269"/>
      <c r="Y15" s="226"/>
    </row>
    <row r="16" spans="1:27" s="261" customFormat="1" ht="24" thickTop="1">
      <c r="A16" s="311">
        <v>1</v>
      </c>
      <c r="B16" s="333" t="s">
        <v>22</v>
      </c>
      <c r="C16" s="334">
        <v>52</v>
      </c>
      <c r="D16" s="335">
        <v>63</v>
      </c>
      <c r="E16" s="319" t="s">
        <v>541</v>
      </c>
      <c r="F16" s="319"/>
      <c r="G16" s="311">
        <v>1</v>
      </c>
      <c r="H16" s="333" t="s">
        <v>6</v>
      </c>
      <c r="I16" s="334">
        <v>54</v>
      </c>
      <c r="J16" s="335">
        <v>75</v>
      </c>
      <c r="K16" s="105" t="s">
        <v>540</v>
      </c>
      <c r="L16" s="105"/>
      <c r="M16" s="311">
        <v>1</v>
      </c>
      <c r="N16" s="333" t="s">
        <v>556</v>
      </c>
      <c r="O16" s="336">
        <v>54</v>
      </c>
      <c r="P16" s="337">
        <v>44</v>
      </c>
      <c r="Q16" s="338" t="s">
        <v>542</v>
      </c>
      <c r="T16" s="324" t="s">
        <v>10</v>
      </c>
      <c r="U16" s="325">
        <v>33</v>
      </c>
      <c r="V16" s="2"/>
      <c r="X16" s="269"/>
      <c r="Y16" s="226"/>
      <c r="Z16" s="2"/>
    </row>
    <row r="17" spans="1:26" s="261" customFormat="1">
      <c r="A17" s="311">
        <v>2</v>
      </c>
      <c r="B17" s="333" t="s">
        <v>8</v>
      </c>
      <c r="C17" s="336">
        <v>48</v>
      </c>
      <c r="D17" s="337">
        <v>63</v>
      </c>
      <c r="E17" s="319" t="s">
        <v>542</v>
      </c>
      <c r="F17" s="319"/>
      <c r="G17" s="311">
        <v>2</v>
      </c>
      <c r="H17" s="333" t="s">
        <v>431</v>
      </c>
      <c r="I17" s="334">
        <v>48</v>
      </c>
      <c r="J17" s="335">
        <v>50</v>
      </c>
      <c r="K17" s="105" t="s">
        <v>542</v>
      </c>
      <c r="L17" s="105"/>
      <c r="M17" s="311">
        <v>2</v>
      </c>
      <c r="N17" s="333" t="s">
        <v>435</v>
      </c>
      <c r="O17" s="334">
        <v>52</v>
      </c>
      <c r="P17" s="335">
        <v>60</v>
      </c>
      <c r="Q17" s="338" t="s">
        <v>540</v>
      </c>
      <c r="T17" s="326" t="s">
        <v>30</v>
      </c>
      <c r="U17" s="325">
        <v>32</v>
      </c>
      <c r="V17" s="2"/>
      <c r="X17" s="269"/>
      <c r="Y17" s="226"/>
      <c r="Z17" s="2"/>
    </row>
    <row r="18" spans="1:26" s="261" customFormat="1">
      <c r="A18" s="311">
        <v>3</v>
      </c>
      <c r="B18" s="333" t="s">
        <v>7</v>
      </c>
      <c r="C18" s="334">
        <v>47</v>
      </c>
      <c r="D18" s="335">
        <v>64</v>
      </c>
      <c r="E18" s="319" t="s">
        <v>539</v>
      </c>
      <c r="F18" s="319"/>
      <c r="G18" s="311">
        <v>3</v>
      </c>
      <c r="H18" s="333" t="s">
        <v>62</v>
      </c>
      <c r="I18" s="336">
        <v>43</v>
      </c>
      <c r="J18" s="337">
        <v>44</v>
      </c>
      <c r="K18" s="105" t="s">
        <v>539</v>
      </c>
      <c r="L18" s="105"/>
      <c r="M18" s="311">
        <v>3</v>
      </c>
      <c r="N18" s="333" t="s">
        <v>92</v>
      </c>
      <c r="O18" s="334">
        <v>48</v>
      </c>
      <c r="P18" s="335">
        <v>37</v>
      </c>
      <c r="Q18" s="338" t="s">
        <v>539</v>
      </c>
      <c r="T18" s="326" t="s">
        <v>12</v>
      </c>
      <c r="U18" s="339">
        <v>31</v>
      </c>
      <c r="V18" s="2"/>
      <c r="X18" s="269"/>
      <c r="Y18" s="251"/>
      <c r="Z18" s="2"/>
    </row>
    <row r="19" spans="1:26" s="261" customFormat="1">
      <c r="A19" s="311">
        <v>4</v>
      </c>
      <c r="B19" s="333" t="s">
        <v>13</v>
      </c>
      <c r="C19" s="334">
        <v>40</v>
      </c>
      <c r="D19" s="335">
        <v>60</v>
      </c>
      <c r="E19" s="319" t="s">
        <v>540</v>
      </c>
      <c r="F19" s="319"/>
      <c r="G19" s="311">
        <v>4</v>
      </c>
      <c r="H19" s="333" t="s">
        <v>10</v>
      </c>
      <c r="I19" s="334">
        <v>41</v>
      </c>
      <c r="J19" s="335">
        <v>67</v>
      </c>
      <c r="K19" s="105" t="s">
        <v>541</v>
      </c>
      <c r="L19" s="105"/>
      <c r="M19" s="311">
        <v>4</v>
      </c>
      <c r="N19" s="333" t="s">
        <v>164</v>
      </c>
      <c r="O19" s="334">
        <v>43</v>
      </c>
      <c r="P19" s="335">
        <v>46</v>
      </c>
      <c r="Q19" s="338" t="s">
        <v>541</v>
      </c>
      <c r="T19" s="324" t="s">
        <v>18</v>
      </c>
      <c r="U19" s="339">
        <v>30</v>
      </c>
      <c r="V19" s="2"/>
      <c r="X19" s="269"/>
      <c r="Y19" s="251"/>
      <c r="Z19" s="2"/>
    </row>
    <row r="20" spans="1:26" s="261" customFormat="1">
      <c r="A20" s="311">
        <v>5</v>
      </c>
      <c r="B20" s="261" t="s">
        <v>9</v>
      </c>
      <c r="C20" s="320">
        <v>40</v>
      </c>
      <c r="D20" s="321">
        <v>56</v>
      </c>
      <c r="E20" s="319"/>
      <c r="F20" s="319"/>
      <c r="G20" s="311">
        <v>5</v>
      </c>
      <c r="H20" s="261" t="s">
        <v>30</v>
      </c>
      <c r="I20" s="320">
        <v>41</v>
      </c>
      <c r="J20" s="321">
        <v>52</v>
      </c>
      <c r="K20" s="86"/>
      <c r="L20" s="86"/>
      <c r="M20" s="311">
        <v>5</v>
      </c>
      <c r="N20" s="261" t="s">
        <v>35</v>
      </c>
      <c r="O20" s="320">
        <v>43</v>
      </c>
      <c r="P20" s="321">
        <v>27</v>
      </c>
      <c r="Q20" s="338"/>
      <c r="T20" s="324" t="s">
        <v>27</v>
      </c>
      <c r="U20" s="339">
        <v>31</v>
      </c>
      <c r="V20" s="2" t="s">
        <v>524</v>
      </c>
      <c r="X20" s="269"/>
      <c r="Y20" s="251"/>
      <c r="Z20" s="2"/>
    </row>
    <row r="21" spans="1:26" s="261" customFormat="1" ht="24" thickBot="1">
      <c r="A21" s="311">
        <v>6</v>
      </c>
      <c r="B21" s="261" t="s">
        <v>23</v>
      </c>
      <c r="C21" s="320">
        <v>37</v>
      </c>
      <c r="D21" s="321">
        <v>50</v>
      </c>
      <c r="E21" s="319"/>
      <c r="F21" s="319"/>
      <c r="G21" s="311">
        <v>6</v>
      </c>
      <c r="H21" s="261" t="s">
        <v>165</v>
      </c>
      <c r="I21" s="320">
        <v>40</v>
      </c>
      <c r="J21" s="321">
        <v>46</v>
      </c>
      <c r="K21" s="86"/>
      <c r="L21" s="86"/>
      <c r="M21" s="311">
        <v>6</v>
      </c>
      <c r="N21" s="261" t="s">
        <v>162</v>
      </c>
      <c r="O21" s="320">
        <v>41</v>
      </c>
      <c r="P21" s="321">
        <v>35</v>
      </c>
      <c r="Q21" s="2"/>
      <c r="T21" s="340" t="s">
        <v>562</v>
      </c>
      <c r="U21" s="341">
        <v>29</v>
      </c>
      <c r="V21" s="2" t="s">
        <v>525</v>
      </c>
      <c r="Z21" s="2"/>
    </row>
    <row r="22" spans="1:26" s="261" customFormat="1" ht="24" thickTop="1">
      <c r="A22" s="311">
        <v>7</v>
      </c>
      <c r="B22" s="261" t="s">
        <v>74</v>
      </c>
      <c r="C22" s="320">
        <v>34</v>
      </c>
      <c r="D22" s="321">
        <v>43</v>
      </c>
      <c r="E22" s="319"/>
      <c r="F22" s="319"/>
      <c r="G22" s="311">
        <v>7</v>
      </c>
      <c r="H22" s="261" t="s">
        <v>12</v>
      </c>
      <c r="I22" s="320">
        <v>34</v>
      </c>
      <c r="J22" s="321">
        <v>41</v>
      </c>
      <c r="K22" s="86"/>
      <c r="L22" s="86"/>
      <c r="M22" s="311">
        <v>7</v>
      </c>
      <c r="N22" s="261" t="s">
        <v>465</v>
      </c>
      <c r="O22" s="320">
        <v>33</v>
      </c>
      <c r="P22" s="321">
        <v>30</v>
      </c>
      <c r="Q22" s="2"/>
      <c r="T22" s="342"/>
      <c r="U22" s="343"/>
      <c r="V22" s="2"/>
      <c r="Z22" s="2"/>
    </row>
    <row r="23" spans="1:26" s="261" customFormat="1">
      <c r="A23" s="311">
        <v>8</v>
      </c>
      <c r="B23" s="261" t="s">
        <v>25</v>
      </c>
      <c r="C23" s="320">
        <v>32</v>
      </c>
      <c r="D23" s="321">
        <v>41</v>
      </c>
      <c r="E23" s="319"/>
      <c r="F23" s="319"/>
      <c r="G23" s="311">
        <v>8</v>
      </c>
      <c r="H23" s="261" t="s">
        <v>188</v>
      </c>
      <c r="I23" s="320">
        <v>31</v>
      </c>
      <c r="J23" s="321">
        <v>47</v>
      </c>
      <c r="K23" s="86"/>
      <c r="L23" s="86"/>
      <c r="M23" s="311">
        <v>8</v>
      </c>
      <c r="N23" s="261" t="s">
        <v>557</v>
      </c>
      <c r="O23" s="320">
        <v>30</v>
      </c>
      <c r="P23" s="321">
        <v>23</v>
      </c>
      <c r="Q23" s="2"/>
      <c r="T23" s="58"/>
      <c r="U23" s="251"/>
      <c r="V23" s="2"/>
      <c r="Z23" s="2"/>
    </row>
    <row r="24" spans="1:26" s="261" customFormat="1" ht="24" thickBot="1">
      <c r="A24" s="311">
        <v>9</v>
      </c>
      <c r="B24" s="261" t="s">
        <v>64</v>
      </c>
      <c r="C24" s="328">
        <v>30</v>
      </c>
      <c r="D24" s="329">
        <v>29</v>
      </c>
      <c r="E24" s="319"/>
      <c r="F24" s="319"/>
      <c r="G24" s="311">
        <v>9</v>
      </c>
      <c r="H24" s="261" t="s">
        <v>18</v>
      </c>
      <c r="I24" s="328">
        <v>26</v>
      </c>
      <c r="J24" s="329">
        <v>44</v>
      </c>
      <c r="K24" s="86"/>
      <c r="L24" s="86"/>
      <c r="M24" s="311">
        <v>9</v>
      </c>
      <c r="N24" s="261" t="s">
        <v>467</v>
      </c>
      <c r="O24" s="328">
        <v>17</v>
      </c>
      <c r="P24" s="329">
        <v>8</v>
      </c>
      <c r="Q24" s="2"/>
      <c r="T24" s="58"/>
      <c r="U24" s="251"/>
      <c r="V24" s="2"/>
      <c r="Z24" s="2"/>
    </row>
    <row r="25" spans="1:26" s="261" customFormat="1" ht="24" thickTop="1">
      <c r="A25" s="311"/>
      <c r="B25" s="269"/>
      <c r="C25"/>
      <c r="D25"/>
      <c r="E25" s="2"/>
      <c r="F25" s="2"/>
      <c r="G25"/>
      <c r="H25"/>
      <c r="I25"/>
      <c r="J25"/>
      <c r="K25" s="2"/>
      <c r="L25" s="2"/>
      <c r="M25"/>
      <c r="N25" s="299"/>
      <c r="O25" s="299"/>
      <c r="P25" s="299"/>
      <c r="Q25" s="319"/>
      <c r="T25" s="58"/>
      <c r="U25" s="251"/>
      <c r="V25" s="2"/>
      <c r="Z25" s="2"/>
    </row>
    <row r="26" spans="1:26" s="261" customFormat="1">
      <c r="A26" s="311"/>
      <c r="B26" s="269"/>
      <c r="C26"/>
      <c r="D26"/>
      <c r="E26" s="2"/>
      <c r="F26" s="2"/>
      <c r="G26"/>
      <c r="H26"/>
      <c r="I26"/>
      <c r="J26"/>
      <c r="K26" s="2"/>
      <c r="L26" s="2"/>
      <c r="M26"/>
      <c r="N26"/>
      <c r="O26"/>
      <c r="P26"/>
      <c r="Q26" s="105"/>
      <c r="T26" s="58"/>
      <c r="U26" s="251"/>
      <c r="V26" s="2"/>
      <c r="Z26" s="2"/>
    </row>
    <row r="27" spans="1:26" s="261" customFormat="1">
      <c r="A27"/>
      <c r="B27"/>
      <c r="C27"/>
      <c r="D27"/>
      <c r="E27" s="2"/>
      <c r="F27" s="2"/>
      <c r="G27"/>
      <c r="H27"/>
      <c r="I27"/>
      <c r="J27"/>
      <c r="K27" s="2"/>
      <c r="L27" s="2"/>
      <c r="M27"/>
      <c r="N27"/>
      <c r="O27"/>
      <c r="P27"/>
      <c r="Q27" s="2"/>
      <c r="T27" s="58"/>
      <c r="U27" s="251"/>
      <c r="V27" s="2"/>
      <c r="Z27" s="2"/>
    </row>
    <row r="28" spans="1:26">
      <c r="N28"/>
      <c r="O28"/>
      <c r="P28"/>
      <c r="Q28" s="338"/>
      <c r="T28" s="58"/>
      <c r="U28" s="251"/>
    </row>
    <row r="29" spans="1:26">
      <c r="N29"/>
      <c r="O29"/>
      <c r="P29"/>
      <c r="Q29" s="338"/>
      <c r="T29" s="58"/>
      <c r="U29" s="251"/>
    </row>
    <row r="30" spans="1:26">
      <c r="N30"/>
      <c r="O30"/>
      <c r="P30"/>
      <c r="Q30" s="338"/>
      <c r="T30" s="58"/>
      <c r="U30" s="251"/>
    </row>
    <row r="31" spans="1:26">
      <c r="N31"/>
      <c r="O31"/>
      <c r="P31"/>
      <c r="Q31" s="338"/>
      <c r="T31" s="330"/>
      <c r="U31" s="251"/>
    </row>
    <row r="33" spans="5:20">
      <c r="E33"/>
      <c r="F33"/>
      <c r="K33"/>
      <c r="L33"/>
      <c r="N33"/>
      <c r="O33"/>
      <c r="P33"/>
      <c r="Q33"/>
      <c r="T33"/>
    </row>
    <row r="34" spans="5:20">
      <c r="E34"/>
      <c r="F34"/>
      <c r="K34"/>
      <c r="L34"/>
      <c r="N34"/>
      <c r="O34"/>
      <c r="P34"/>
      <c r="Q34"/>
      <c r="T34"/>
    </row>
    <row r="35" spans="5:20" customFormat="1" ht="15">
      <c r="S35" s="159"/>
    </row>
    <row r="36" spans="5:20" customFormat="1" ht="15">
      <c r="S36" s="159"/>
    </row>
    <row r="37" spans="5:20" customFormat="1" ht="15">
      <c r="S37" s="159"/>
    </row>
    <row r="38" spans="5:20" customFormat="1" ht="15">
      <c r="S38" s="159"/>
    </row>
    <row r="39" spans="5:20" customFormat="1" ht="15">
      <c r="S39" s="159"/>
    </row>
    <row r="40" spans="5:20">
      <c r="E40"/>
      <c r="F40"/>
      <c r="K40"/>
      <c r="L40"/>
      <c r="N40"/>
      <c r="O40"/>
      <c r="P40"/>
      <c r="Q40"/>
      <c r="T40"/>
    </row>
    <row r="41" spans="5:20">
      <c r="E41"/>
      <c r="F41"/>
      <c r="K41"/>
      <c r="L41"/>
      <c r="N41"/>
      <c r="O41"/>
      <c r="P41"/>
      <c r="Q41"/>
      <c r="T41"/>
    </row>
    <row r="42" spans="5:20">
      <c r="E42"/>
      <c r="F42"/>
      <c r="K42"/>
      <c r="L42"/>
      <c r="N42"/>
      <c r="O42"/>
      <c r="P42"/>
      <c r="Q42"/>
      <c r="T42"/>
    </row>
    <row r="43" spans="5:20">
      <c r="E43"/>
      <c r="F43"/>
      <c r="K43"/>
      <c r="L43"/>
      <c r="N43"/>
      <c r="O43"/>
      <c r="P43"/>
      <c r="Q43"/>
      <c r="T43"/>
    </row>
    <row r="44" spans="5:20">
      <c r="E44"/>
      <c r="F44"/>
      <c r="K44"/>
      <c r="L44"/>
      <c r="N44"/>
      <c r="O44"/>
      <c r="P44"/>
      <c r="Q44"/>
      <c r="T44"/>
    </row>
    <row r="45" spans="5:20">
      <c r="E45"/>
      <c r="F45"/>
      <c r="K45"/>
      <c r="L45"/>
      <c r="N45"/>
      <c r="O45"/>
      <c r="P45"/>
      <c r="Q45"/>
      <c r="T45"/>
    </row>
    <row r="46" spans="5:20">
      <c r="E46"/>
      <c r="F46"/>
      <c r="K46"/>
      <c r="L46"/>
      <c r="N46"/>
      <c r="O46"/>
      <c r="P46"/>
      <c r="Q46"/>
      <c r="T46"/>
    </row>
    <row r="47" spans="5:20">
      <c r="E47"/>
      <c r="F47"/>
      <c r="K47"/>
      <c r="L47"/>
      <c r="N47"/>
      <c r="O47"/>
      <c r="P47"/>
      <c r="Q47"/>
      <c r="T47"/>
    </row>
    <row r="48" spans="5:20">
      <c r="E48"/>
      <c r="F48"/>
      <c r="K48"/>
      <c r="L48"/>
      <c r="N48"/>
      <c r="O48"/>
      <c r="P48"/>
      <c r="Q48"/>
      <c r="T48"/>
    </row>
    <row r="49" spans="5:21">
      <c r="E49"/>
      <c r="F49"/>
      <c r="K49"/>
      <c r="L49"/>
      <c r="N49"/>
      <c r="O49"/>
      <c r="P49"/>
      <c r="Q49"/>
      <c r="T49"/>
      <c r="U49"/>
    </row>
    <row r="50" spans="5:21">
      <c r="E50"/>
      <c r="F50"/>
      <c r="K50"/>
      <c r="L50"/>
      <c r="N50"/>
      <c r="O50"/>
      <c r="P50"/>
      <c r="Q50"/>
      <c r="T50"/>
      <c r="U50"/>
    </row>
    <row r="51" spans="5:21">
      <c r="E51"/>
      <c r="F51"/>
      <c r="K51"/>
      <c r="L51"/>
      <c r="N51"/>
      <c r="O51"/>
      <c r="P51"/>
      <c r="Q51"/>
      <c r="T51"/>
      <c r="U51"/>
    </row>
    <row r="52" spans="5:21">
      <c r="E52"/>
      <c r="F52"/>
      <c r="K52"/>
      <c r="L52"/>
      <c r="N52"/>
      <c r="O52"/>
      <c r="P52"/>
      <c r="Q52"/>
      <c r="T52"/>
      <c r="U52"/>
    </row>
    <row r="53" spans="5:21">
      <c r="E53"/>
      <c r="F53"/>
      <c r="K53"/>
      <c r="L53"/>
      <c r="N53"/>
      <c r="O53"/>
      <c r="P53"/>
      <c r="Q53"/>
      <c r="T53"/>
      <c r="U53"/>
    </row>
    <row r="54" spans="5:21">
      <c r="E54"/>
      <c r="F54"/>
      <c r="K54"/>
      <c r="L54"/>
      <c r="N54"/>
      <c r="O54"/>
      <c r="P54"/>
      <c r="Q54"/>
      <c r="T54"/>
      <c r="U54"/>
    </row>
    <row r="55" spans="5:21">
      <c r="E55"/>
      <c r="F55"/>
      <c r="K55"/>
      <c r="L55"/>
      <c r="N55"/>
      <c r="O55"/>
      <c r="P55"/>
      <c r="Q55"/>
      <c r="T55"/>
      <c r="U55"/>
    </row>
    <row r="56" spans="5:21">
      <c r="E56"/>
      <c r="F56"/>
      <c r="K56"/>
      <c r="L56"/>
      <c r="N56"/>
      <c r="O56"/>
      <c r="P56"/>
      <c r="Q56"/>
      <c r="T56"/>
      <c r="U56"/>
    </row>
    <row r="57" spans="5:21">
      <c r="E57"/>
      <c r="F57"/>
      <c r="K57"/>
      <c r="L57"/>
      <c r="N57"/>
      <c r="O57"/>
      <c r="P57"/>
      <c r="Q57"/>
      <c r="T57"/>
      <c r="U57"/>
    </row>
    <row r="58" spans="5:21">
      <c r="E58"/>
      <c r="F58"/>
      <c r="K58"/>
      <c r="L58"/>
      <c r="N58"/>
      <c r="O58"/>
      <c r="P58"/>
      <c r="Q58"/>
      <c r="T58"/>
      <c r="U58"/>
    </row>
    <row r="59" spans="5:21">
      <c r="E59"/>
      <c r="F59"/>
      <c r="K59"/>
      <c r="L59"/>
      <c r="N59"/>
      <c r="O59"/>
      <c r="P59"/>
      <c r="Q59"/>
      <c r="T59"/>
      <c r="U59"/>
    </row>
    <row r="60" spans="5:21">
      <c r="E60"/>
      <c r="F60"/>
      <c r="K60"/>
      <c r="L60"/>
      <c r="N60"/>
      <c r="O60"/>
      <c r="P60"/>
      <c r="Q60"/>
      <c r="T60"/>
      <c r="U60"/>
    </row>
    <row r="61" spans="5:21">
      <c r="E61"/>
      <c r="F61"/>
      <c r="K61"/>
      <c r="L61"/>
      <c r="N61"/>
      <c r="O61"/>
      <c r="P61"/>
      <c r="Q61"/>
      <c r="T61"/>
      <c r="U61"/>
    </row>
  </sheetData>
  <mergeCells count="2">
    <mergeCell ref="T2:V2"/>
    <mergeCell ref="X2:AA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tabSelected="1" zoomScale="80" zoomScaleNormal="80" zoomScalePageLayoutView="80" workbookViewId="0">
      <selection activeCell="J8" sqref="J8"/>
    </sheetView>
  </sheetViews>
  <sheetFormatPr baseColWidth="10" defaultColWidth="8.83203125" defaultRowHeight="23" x14ac:dyDescent="0"/>
  <cols>
    <col min="1" max="1" width="6.33203125" customWidth="1"/>
    <col min="2" max="2" width="28.6640625" customWidth="1"/>
    <col min="3" max="3" width="12.5" customWidth="1"/>
    <col min="4" max="4" width="8.33203125" customWidth="1"/>
    <col min="5" max="6" width="5.5" style="2" customWidth="1"/>
    <col min="7" max="7" width="6.33203125" customWidth="1"/>
    <col min="8" max="8" width="28" customWidth="1"/>
    <col min="9" max="9" width="12.5" customWidth="1"/>
    <col min="10" max="10" width="8.33203125" customWidth="1"/>
    <col min="11" max="12" width="4.1640625" style="2" customWidth="1"/>
    <col min="13" max="13" width="6.33203125" customWidth="1"/>
    <col min="14" max="14" width="31.5" style="299" customWidth="1"/>
    <col min="15" max="15" width="12.5" style="299" customWidth="1"/>
    <col min="16" max="16" width="8.33203125" style="299" customWidth="1"/>
    <col min="17" max="17" width="8.33203125" style="319" customWidth="1"/>
    <col min="18" max="18" width="30.83203125" style="319" bestFit="1" customWidth="1"/>
    <col min="19" max="19" width="6.33203125" style="319" bestFit="1" customWidth="1"/>
    <col min="20" max="20" width="8.5" style="319" bestFit="1" customWidth="1"/>
    <col min="21" max="22" width="5.1640625" style="319" customWidth="1"/>
    <col min="23" max="23" width="3.33203125" customWidth="1"/>
    <col min="24" max="24" width="4" customWidth="1"/>
    <col min="25" max="25" width="34.5" style="261" customWidth="1"/>
    <col min="26" max="26" width="6.5" style="261" customWidth="1"/>
    <col min="27" max="27" width="7.6640625" style="2" bestFit="1" customWidth="1"/>
    <col min="28" max="28" width="3.5" style="261" customWidth="1"/>
    <col min="29" max="29" width="39.1640625" style="261" customWidth="1"/>
    <col min="30" max="30" width="6.5" style="261" customWidth="1"/>
    <col min="31" max="31" width="7.6640625" style="2" bestFit="1" customWidth="1"/>
  </cols>
  <sheetData>
    <row r="1" spans="1:32" s="275" customFormat="1" ht="27.75" customHeight="1" thickBot="1">
      <c r="A1"/>
      <c r="B1" s="52" t="s">
        <v>553</v>
      </c>
      <c r="C1" s="309"/>
      <c r="D1" s="309"/>
      <c r="E1" s="2"/>
      <c r="F1" s="2"/>
      <c r="G1" s="309"/>
      <c r="H1" s="52" t="s">
        <v>554</v>
      </c>
      <c r="I1" s="4"/>
      <c r="J1" s="309"/>
      <c r="K1" s="2"/>
      <c r="L1" s="2"/>
      <c r="M1" s="309"/>
      <c r="N1" s="52" t="s">
        <v>555</v>
      </c>
      <c r="O1" s="52"/>
      <c r="P1" s="52"/>
      <c r="Q1" s="105"/>
      <c r="R1" s="52" t="s">
        <v>563</v>
      </c>
      <c r="S1" s="105"/>
      <c r="T1" s="105"/>
      <c r="U1" s="105"/>
      <c r="V1" s="105"/>
      <c r="W1" s="310"/>
      <c r="Y1" s="261" t="s">
        <v>532</v>
      </c>
      <c r="Z1" s="261"/>
      <c r="AA1" s="2"/>
      <c r="AB1" s="261"/>
      <c r="AC1" s="261"/>
      <c r="AD1" s="261"/>
      <c r="AE1" s="2"/>
    </row>
    <row r="2" spans="1:32" ht="25" thickTop="1" thickBot="1">
      <c r="A2" s="311" t="s">
        <v>0</v>
      </c>
      <c r="B2" s="261" t="s">
        <v>1</v>
      </c>
      <c r="C2" s="312" t="s">
        <v>2</v>
      </c>
      <c r="D2" s="313" t="s">
        <v>3</v>
      </c>
      <c r="G2" s="311" t="s">
        <v>0</v>
      </c>
      <c r="H2" s="261" t="s">
        <v>1</v>
      </c>
      <c r="I2" s="312" t="s">
        <v>2</v>
      </c>
      <c r="J2" s="313" t="s">
        <v>3</v>
      </c>
      <c r="K2" s="86"/>
      <c r="L2" s="86"/>
      <c r="M2" s="311" t="s">
        <v>0</v>
      </c>
      <c r="N2" s="261" t="s">
        <v>1</v>
      </c>
      <c r="O2" s="312" t="s">
        <v>2</v>
      </c>
      <c r="P2" s="313" t="s">
        <v>3</v>
      </c>
      <c r="Q2" s="314"/>
      <c r="R2" s="344" t="s">
        <v>8</v>
      </c>
      <c r="S2" s="345">
        <v>59</v>
      </c>
      <c r="T2" s="346">
        <v>101</v>
      </c>
      <c r="U2" s="314"/>
      <c r="V2" s="314"/>
      <c r="W2" s="315"/>
      <c r="Y2" s="316" t="s">
        <v>536</v>
      </c>
      <c r="Z2" s="316"/>
      <c r="AA2" s="316"/>
      <c r="AC2" s="316" t="s">
        <v>537</v>
      </c>
      <c r="AD2" s="316"/>
      <c r="AE2" s="316"/>
      <c r="AF2" s="316"/>
    </row>
    <row r="3" spans="1:32" ht="25" thickTop="1" thickBot="1">
      <c r="A3" s="311">
        <v>1</v>
      </c>
      <c r="B3" s="261" t="s">
        <v>22</v>
      </c>
      <c r="C3" s="317">
        <v>41</v>
      </c>
      <c r="D3" s="318">
        <v>67</v>
      </c>
      <c r="E3" s="319"/>
      <c r="F3" s="319"/>
      <c r="G3" s="311">
        <v>1</v>
      </c>
      <c r="H3" s="261" t="s">
        <v>7</v>
      </c>
      <c r="I3" s="320">
        <v>44</v>
      </c>
      <c r="J3" s="321">
        <v>78</v>
      </c>
      <c r="K3" s="86"/>
      <c r="L3" s="86"/>
      <c r="M3" s="311">
        <v>1</v>
      </c>
      <c r="N3" s="261" t="s">
        <v>11</v>
      </c>
      <c r="O3" s="320">
        <v>53</v>
      </c>
      <c r="P3" s="321">
        <v>71</v>
      </c>
      <c r="Q3" s="86"/>
      <c r="R3" s="347" t="s">
        <v>21</v>
      </c>
      <c r="S3" s="320">
        <v>56</v>
      </c>
      <c r="T3" s="321">
        <v>74</v>
      </c>
      <c r="U3" s="86"/>
      <c r="V3" s="86"/>
      <c r="W3" s="77"/>
    </row>
    <row r="4" spans="1:32" ht="25" thickTop="1" thickBot="1">
      <c r="A4" s="311">
        <v>2</v>
      </c>
      <c r="B4" s="261" t="s">
        <v>23</v>
      </c>
      <c r="C4" s="320">
        <v>41</v>
      </c>
      <c r="D4" s="321">
        <v>79</v>
      </c>
      <c r="E4" s="319"/>
      <c r="F4" s="319"/>
      <c r="G4" s="311">
        <v>2</v>
      </c>
      <c r="H4" s="261" t="s">
        <v>47</v>
      </c>
      <c r="I4" s="320">
        <v>51</v>
      </c>
      <c r="J4" s="321">
        <v>63</v>
      </c>
      <c r="K4" s="86"/>
      <c r="L4" s="86"/>
      <c r="M4" s="311">
        <v>2</v>
      </c>
      <c r="N4" s="261" t="s">
        <v>21</v>
      </c>
      <c r="O4" s="320">
        <v>56</v>
      </c>
      <c r="P4" s="321">
        <v>74</v>
      </c>
      <c r="Q4" s="86"/>
      <c r="R4" s="347" t="s">
        <v>11</v>
      </c>
      <c r="S4" s="320">
        <v>53</v>
      </c>
      <c r="T4" s="321">
        <v>71</v>
      </c>
      <c r="U4" s="86"/>
      <c r="V4" s="86"/>
      <c r="W4" s="77"/>
      <c r="Y4" s="348" t="s">
        <v>21</v>
      </c>
      <c r="Z4" s="349">
        <v>65</v>
      </c>
      <c r="AC4" s="350" t="s">
        <v>77</v>
      </c>
      <c r="AD4" s="351">
        <v>65</v>
      </c>
    </row>
    <row r="5" spans="1:32" ht="24" thickBot="1">
      <c r="A5" s="311">
        <v>3</v>
      </c>
      <c r="B5" s="261" t="s">
        <v>66</v>
      </c>
      <c r="C5" s="320">
        <v>37</v>
      </c>
      <c r="D5" s="321">
        <v>76</v>
      </c>
      <c r="E5" s="319"/>
      <c r="F5" s="319"/>
      <c r="G5" s="311">
        <v>3</v>
      </c>
      <c r="H5" s="261" t="s">
        <v>431</v>
      </c>
      <c r="I5" s="317">
        <v>28</v>
      </c>
      <c r="J5" s="318">
        <v>62</v>
      </c>
      <c r="K5" s="86"/>
      <c r="L5" s="86"/>
      <c r="M5" s="311">
        <v>3</v>
      </c>
      <c r="N5" s="261" t="s">
        <v>18</v>
      </c>
      <c r="O5" s="320">
        <v>21</v>
      </c>
      <c r="P5" s="321">
        <v>43</v>
      </c>
      <c r="Q5" s="86"/>
      <c r="R5" s="347" t="s">
        <v>47</v>
      </c>
      <c r="S5" s="320">
        <v>51</v>
      </c>
      <c r="T5" s="321">
        <v>63</v>
      </c>
      <c r="U5" s="86"/>
      <c r="V5" s="86"/>
      <c r="W5" s="77"/>
      <c r="Y5" s="352" t="s">
        <v>13</v>
      </c>
      <c r="Z5" s="349">
        <v>62</v>
      </c>
      <c r="AC5" s="353" t="s">
        <v>564</v>
      </c>
      <c r="AD5" s="354">
        <v>62</v>
      </c>
    </row>
    <row r="6" spans="1:32" ht="24" thickBot="1">
      <c r="A6" s="311">
        <v>4</v>
      </c>
      <c r="B6" s="261" t="s">
        <v>10</v>
      </c>
      <c r="C6" s="320">
        <v>44</v>
      </c>
      <c r="D6" s="321">
        <v>68</v>
      </c>
      <c r="E6" s="319"/>
      <c r="F6" s="319"/>
      <c r="G6" s="311">
        <v>4</v>
      </c>
      <c r="H6" s="261" t="s">
        <v>54</v>
      </c>
      <c r="I6" s="320">
        <v>43</v>
      </c>
      <c r="J6" s="321">
        <v>54</v>
      </c>
      <c r="K6" s="86"/>
      <c r="L6" s="86"/>
      <c r="M6" s="311">
        <v>4</v>
      </c>
      <c r="N6" s="261" t="s">
        <v>27</v>
      </c>
      <c r="O6" s="317">
        <v>43</v>
      </c>
      <c r="P6" s="318">
        <v>60</v>
      </c>
      <c r="Q6" s="86"/>
      <c r="R6" s="347" t="s">
        <v>13</v>
      </c>
      <c r="S6" s="320">
        <v>48</v>
      </c>
      <c r="T6" s="321">
        <v>67</v>
      </c>
      <c r="U6" s="86"/>
      <c r="V6" s="86"/>
      <c r="W6" s="77"/>
      <c r="Y6" s="352" t="s">
        <v>8</v>
      </c>
      <c r="Z6" s="349">
        <v>59</v>
      </c>
      <c r="AC6" s="355" t="s">
        <v>58</v>
      </c>
      <c r="AD6" s="354">
        <v>59</v>
      </c>
    </row>
    <row r="7" spans="1:32" ht="24" thickBot="1">
      <c r="A7" s="311">
        <v>5</v>
      </c>
      <c r="B7" s="261" t="s">
        <v>164</v>
      </c>
      <c r="C7" s="320">
        <v>16</v>
      </c>
      <c r="D7" s="321">
        <v>32</v>
      </c>
      <c r="E7" s="319"/>
      <c r="F7" s="319"/>
      <c r="G7" s="311">
        <v>5</v>
      </c>
      <c r="H7" s="261" t="s">
        <v>13</v>
      </c>
      <c r="I7" s="320">
        <v>48</v>
      </c>
      <c r="J7" s="321">
        <v>67</v>
      </c>
      <c r="K7" s="86"/>
      <c r="L7" s="86"/>
      <c r="M7" s="311">
        <v>5</v>
      </c>
      <c r="N7" s="261" t="s">
        <v>57</v>
      </c>
      <c r="O7" s="320">
        <v>29</v>
      </c>
      <c r="P7" s="321">
        <v>45</v>
      </c>
      <c r="Q7" s="86"/>
      <c r="R7" s="347" t="s">
        <v>30</v>
      </c>
      <c r="S7" s="320">
        <v>45</v>
      </c>
      <c r="T7" s="321">
        <v>66</v>
      </c>
      <c r="U7" s="86"/>
      <c r="V7" s="86"/>
      <c r="W7" s="77"/>
      <c r="Y7" s="352" t="s">
        <v>65</v>
      </c>
      <c r="Z7" s="349">
        <v>56</v>
      </c>
      <c r="AC7" s="353" t="s">
        <v>181</v>
      </c>
      <c r="AD7" s="354">
        <v>56</v>
      </c>
    </row>
    <row r="8" spans="1:32" ht="24" thickBot="1">
      <c r="A8" s="311">
        <v>6</v>
      </c>
      <c r="B8" s="261" t="s">
        <v>8</v>
      </c>
      <c r="C8" s="320">
        <v>59</v>
      </c>
      <c r="D8" s="321">
        <v>101</v>
      </c>
      <c r="E8" s="319"/>
      <c r="F8" s="319"/>
      <c r="G8" s="311">
        <v>6</v>
      </c>
      <c r="H8" s="261" t="s">
        <v>62</v>
      </c>
      <c r="I8" s="320">
        <v>21</v>
      </c>
      <c r="J8" s="321">
        <v>51</v>
      </c>
      <c r="K8" s="86"/>
      <c r="L8" s="86"/>
      <c r="M8" s="311">
        <v>6</v>
      </c>
      <c r="N8" s="261" t="s">
        <v>259</v>
      </c>
      <c r="O8" s="320">
        <v>36</v>
      </c>
      <c r="P8" s="321">
        <v>49</v>
      </c>
      <c r="Q8" s="86"/>
      <c r="R8" s="347" t="s">
        <v>65</v>
      </c>
      <c r="S8" s="320">
        <v>45</v>
      </c>
      <c r="T8" s="321">
        <v>62</v>
      </c>
      <c r="U8" s="86"/>
      <c r="V8" s="86"/>
      <c r="W8" s="77"/>
      <c r="Y8" s="352" t="s">
        <v>7</v>
      </c>
      <c r="Z8" s="349">
        <v>53</v>
      </c>
      <c r="AC8" s="353" t="s">
        <v>179</v>
      </c>
      <c r="AD8" s="354">
        <v>53</v>
      </c>
    </row>
    <row r="9" spans="1:32" ht="24" thickBot="1">
      <c r="A9" s="311">
        <v>7</v>
      </c>
      <c r="B9" s="261" t="s">
        <v>61</v>
      </c>
      <c r="C9" s="320">
        <v>40</v>
      </c>
      <c r="D9" s="321">
        <v>71</v>
      </c>
      <c r="E9" s="319"/>
      <c r="F9" s="319"/>
      <c r="G9" s="311">
        <v>7</v>
      </c>
      <c r="H9" s="261" t="s">
        <v>65</v>
      </c>
      <c r="I9" s="320">
        <v>45</v>
      </c>
      <c r="J9" s="321">
        <v>62</v>
      </c>
      <c r="K9" s="86"/>
      <c r="L9" s="86"/>
      <c r="M9" s="311">
        <v>7</v>
      </c>
      <c r="N9" s="261" t="s">
        <v>137</v>
      </c>
      <c r="O9" s="320">
        <v>34</v>
      </c>
      <c r="P9" s="321">
        <v>47</v>
      </c>
      <c r="Q9" s="86"/>
      <c r="R9" s="347" t="s">
        <v>7</v>
      </c>
      <c r="S9" s="320">
        <v>44</v>
      </c>
      <c r="T9" s="321">
        <v>78</v>
      </c>
      <c r="U9" s="86"/>
      <c r="V9" s="86"/>
      <c r="W9" s="77"/>
      <c r="Y9" s="352" t="s">
        <v>47</v>
      </c>
      <c r="Z9" s="349">
        <v>50</v>
      </c>
      <c r="AC9" s="353" t="s">
        <v>164</v>
      </c>
      <c r="AD9" s="356">
        <v>50</v>
      </c>
    </row>
    <row r="10" spans="1:32" ht="24" thickBot="1">
      <c r="A10" s="311">
        <v>8</v>
      </c>
      <c r="B10" s="261" t="s">
        <v>30</v>
      </c>
      <c r="C10" s="320">
        <v>45</v>
      </c>
      <c r="D10" s="321">
        <v>66</v>
      </c>
      <c r="E10" s="319"/>
      <c r="F10" s="319"/>
      <c r="G10" s="311">
        <v>8</v>
      </c>
      <c r="H10" s="261" t="s">
        <v>58</v>
      </c>
      <c r="I10" s="320">
        <v>21</v>
      </c>
      <c r="J10" s="321">
        <v>32</v>
      </c>
      <c r="K10" s="86"/>
      <c r="L10" s="86"/>
      <c r="M10" s="311">
        <v>8</v>
      </c>
      <c r="N10" s="261" t="s">
        <v>565</v>
      </c>
      <c r="O10" s="320">
        <v>12</v>
      </c>
      <c r="P10" s="321">
        <v>27</v>
      </c>
      <c r="Q10" s="86"/>
      <c r="R10" s="347" t="s">
        <v>10</v>
      </c>
      <c r="S10" s="320">
        <v>44</v>
      </c>
      <c r="T10" s="321">
        <v>68</v>
      </c>
      <c r="U10" s="86"/>
      <c r="V10" s="86"/>
      <c r="W10" s="77"/>
      <c r="Y10" s="352" t="s">
        <v>10</v>
      </c>
      <c r="Z10" s="349">
        <v>48</v>
      </c>
      <c r="AC10" s="357" t="s">
        <v>565</v>
      </c>
      <c r="AD10" s="358">
        <v>48</v>
      </c>
    </row>
    <row r="11" spans="1:32" ht="24" thickBot="1">
      <c r="A11" s="311">
        <v>9</v>
      </c>
      <c r="B11" s="261" t="s">
        <v>181</v>
      </c>
      <c r="C11" s="320">
        <v>11</v>
      </c>
      <c r="D11" s="321">
        <v>42</v>
      </c>
      <c r="E11" s="319"/>
      <c r="F11" s="319"/>
      <c r="G11" s="311">
        <v>9</v>
      </c>
      <c r="H11" s="261" t="s">
        <v>179</v>
      </c>
      <c r="I11" s="328">
        <v>20</v>
      </c>
      <c r="J11" s="329">
        <v>56</v>
      </c>
      <c r="K11" s="86"/>
      <c r="L11" s="86"/>
      <c r="M11" s="311">
        <v>9</v>
      </c>
      <c r="N11" s="261" t="s">
        <v>77</v>
      </c>
      <c r="O11" s="328">
        <v>39</v>
      </c>
      <c r="P11" s="329">
        <v>48</v>
      </c>
      <c r="Q11" s="86"/>
      <c r="R11" s="359" t="s">
        <v>27</v>
      </c>
      <c r="S11" s="328">
        <v>43</v>
      </c>
      <c r="T11" s="329">
        <v>60</v>
      </c>
      <c r="U11" s="86"/>
      <c r="V11" s="86"/>
      <c r="W11" s="77"/>
      <c r="Y11" s="352" t="s">
        <v>11</v>
      </c>
      <c r="Z11" s="349">
        <v>46</v>
      </c>
      <c r="AC11" s="269"/>
      <c r="AD11" s="226"/>
    </row>
    <row r="12" spans="1:32" ht="25" thickTop="1" thickBot="1">
      <c r="A12" s="311">
        <v>10</v>
      </c>
      <c r="B12" s="261" t="s">
        <v>444</v>
      </c>
      <c r="C12" s="328">
        <v>26</v>
      </c>
      <c r="D12" s="329">
        <v>39</v>
      </c>
      <c r="E12" s="319"/>
      <c r="F12" s="319"/>
      <c r="G12" s="311"/>
      <c r="H12" s="269"/>
      <c r="I12" s="236"/>
      <c r="J12" s="236"/>
      <c r="K12" s="86"/>
      <c r="L12" s="86"/>
      <c r="M12" s="236"/>
      <c r="N12" s="330"/>
      <c r="O12" s="330"/>
      <c r="P12" s="330"/>
      <c r="Q12" s="86"/>
      <c r="R12" s="344" t="s">
        <v>54</v>
      </c>
      <c r="S12" s="345">
        <v>43</v>
      </c>
      <c r="T12" s="346">
        <v>54</v>
      </c>
      <c r="U12" s="86"/>
      <c r="V12" s="86"/>
      <c r="W12" s="77"/>
      <c r="Y12" s="352" t="s">
        <v>30</v>
      </c>
      <c r="Z12" s="349">
        <v>44</v>
      </c>
      <c r="AC12" s="330"/>
      <c r="AD12" s="226"/>
    </row>
    <row r="13" spans="1:32" ht="25" thickTop="1" thickBot="1">
      <c r="A13" s="5"/>
      <c r="B13" s="11"/>
      <c r="C13" s="236"/>
      <c r="D13" s="236"/>
      <c r="E13" s="27"/>
      <c r="F13" s="27"/>
      <c r="G13" s="311"/>
      <c r="H13" s="269"/>
      <c r="I13" s="236"/>
      <c r="J13" s="236"/>
      <c r="K13" s="236"/>
      <c r="L13" s="236"/>
      <c r="M13" s="236"/>
      <c r="N13" s="330"/>
      <c r="O13" s="330"/>
      <c r="P13" s="15"/>
      <c r="Q13" s="105"/>
      <c r="R13" s="347" t="s">
        <v>23</v>
      </c>
      <c r="S13" s="320">
        <v>41</v>
      </c>
      <c r="T13" s="321">
        <v>79</v>
      </c>
      <c r="U13" s="105"/>
      <c r="V13" s="105"/>
      <c r="W13" s="77"/>
      <c r="Y13" s="352" t="s">
        <v>27</v>
      </c>
      <c r="Z13" s="349">
        <v>42</v>
      </c>
      <c r="AC13" s="269"/>
      <c r="AD13" s="226"/>
    </row>
    <row r="14" spans="1:32" ht="24" thickBot="1">
      <c r="B14" s="52" t="s">
        <v>559</v>
      </c>
      <c r="C14" s="309"/>
      <c r="D14" s="309"/>
      <c r="G14" s="309"/>
      <c r="H14" s="52" t="s">
        <v>560</v>
      </c>
      <c r="I14" s="4"/>
      <c r="J14" s="309"/>
      <c r="M14" s="309"/>
      <c r="N14" s="52" t="s">
        <v>561</v>
      </c>
      <c r="O14" s="52"/>
      <c r="P14" s="52"/>
      <c r="Q14" s="105"/>
      <c r="R14" s="347" t="s">
        <v>22</v>
      </c>
      <c r="S14" s="317">
        <v>41</v>
      </c>
      <c r="T14" s="318">
        <v>67</v>
      </c>
      <c r="U14" s="105"/>
      <c r="V14" s="105"/>
      <c r="W14" s="77"/>
      <c r="Y14" s="352" t="s">
        <v>23</v>
      </c>
      <c r="Z14" s="349">
        <v>42</v>
      </c>
      <c r="AA14" s="2" t="s">
        <v>524</v>
      </c>
      <c r="AC14" s="269"/>
      <c r="AD14" s="226"/>
    </row>
    <row r="15" spans="1:32" ht="25" thickTop="1" thickBot="1">
      <c r="A15" s="311" t="s">
        <v>0</v>
      </c>
      <c r="B15" s="261" t="s">
        <v>1</v>
      </c>
      <c r="C15" s="312" t="s">
        <v>2</v>
      </c>
      <c r="D15" s="313" t="s">
        <v>3</v>
      </c>
      <c r="G15" s="311" t="s">
        <v>0</v>
      </c>
      <c r="H15" s="261" t="s">
        <v>1</v>
      </c>
      <c r="I15" s="312" t="s">
        <v>2</v>
      </c>
      <c r="J15" s="313" t="s">
        <v>3</v>
      </c>
      <c r="K15" s="86"/>
      <c r="L15" s="86"/>
      <c r="M15" s="311" t="s">
        <v>0</v>
      </c>
      <c r="N15" s="261" t="s">
        <v>1</v>
      </c>
      <c r="O15" s="312" t="s">
        <v>2</v>
      </c>
      <c r="P15" s="313" t="s">
        <v>3</v>
      </c>
      <c r="Q15" s="2"/>
      <c r="R15" s="347" t="s">
        <v>61</v>
      </c>
      <c r="S15" s="320">
        <v>40</v>
      </c>
      <c r="T15" s="321">
        <v>71</v>
      </c>
      <c r="U15" s="2"/>
      <c r="V15" s="2"/>
      <c r="W15" s="77"/>
      <c r="Y15" s="352" t="s">
        <v>61</v>
      </c>
      <c r="Z15" s="349">
        <v>40</v>
      </c>
      <c r="AA15" s="2" t="s">
        <v>525</v>
      </c>
      <c r="AC15" s="269"/>
      <c r="AD15" s="226"/>
    </row>
    <row r="16" spans="1:32" s="261" customFormat="1" ht="25" thickTop="1" thickBot="1">
      <c r="A16" s="311">
        <v>1</v>
      </c>
      <c r="B16" s="261" t="s">
        <v>65</v>
      </c>
      <c r="C16" s="317">
        <v>45</v>
      </c>
      <c r="D16" s="318">
        <v>107</v>
      </c>
      <c r="E16" s="360">
        <v>4</v>
      </c>
      <c r="F16" s="319"/>
      <c r="G16" s="311">
        <v>1</v>
      </c>
      <c r="H16" s="261" t="s">
        <v>23</v>
      </c>
      <c r="I16" s="320">
        <v>44</v>
      </c>
      <c r="J16" s="321">
        <v>75</v>
      </c>
      <c r="K16" s="361">
        <v>1</v>
      </c>
      <c r="L16" s="105"/>
      <c r="M16" s="311">
        <v>1</v>
      </c>
      <c r="N16" s="261" t="s">
        <v>62</v>
      </c>
      <c r="O16" s="320">
        <v>42</v>
      </c>
      <c r="P16" s="321">
        <v>53</v>
      </c>
      <c r="Q16" s="362">
        <v>2</v>
      </c>
      <c r="R16" s="347" t="s">
        <v>77</v>
      </c>
      <c r="S16" s="320">
        <v>39</v>
      </c>
      <c r="T16" s="321">
        <v>48</v>
      </c>
      <c r="U16" s="338"/>
      <c r="V16" s="338"/>
      <c r="Y16" s="352" t="s">
        <v>22</v>
      </c>
      <c r="Z16" s="349">
        <v>38</v>
      </c>
      <c r="AA16" s="2"/>
      <c r="AC16" s="269"/>
      <c r="AD16" s="226"/>
      <c r="AE16" s="2"/>
    </row>
    <row r="17" spans="1:31" s="261" customFormat="1" ht="24" thickBot="1">
      <c r="A17" s="311">
        <v>2</v>
      </c>
      <c r="B17" s="261" t="s">
        <v>13</v>
      </c>
      <c r="C17" s="320">
        <v>43</v>
      </c>
      <c r="D17" s="321">
        <v>95</v>
      </c>
      <c r="E17" s="360">
        <v>2</v>
      </c>
      <c r="F17" s="319"/>
      <c r="G17" s="311">
        <v>2</v>
      </c>
      <c r="H17" s="261" t="s">
        <v>61</v>
      </c>
      <c r="I17" s="320">
        <v>41</v>
      </c>
      <c r="J17" s="321">
        <v>43</v>
      </c>
      <c r="K17" s="361">
        <v>2</v>
      </c>
      <c r="L17" s="105"/>
      <c r="M17" s="311">
        <v>2</v>
      </c>
      <c r="N17" s="261" t="s">
        <v>18</v>
      </c>
      <c r="O17" s="320">
        <v>42</v>
      </c>
      <c r="P17" s="321">
        <v>47</v>
      </c>
      <c r="Q17" s="362">
        <v>3</v>
      </c>
      <c r="R17" s="347" t="s">
        <v>66</v>
      </c>
      <c r="S17" s="320">
        <v>37</v>
      </c>
      <c r="T17" s="321">
        <v>76</v>
      </c>
      <c r="U17" s="338"/>
      <c r="V17" s="338"/>
      <c r="Y17" s="352" t="s">
        <v>66</v>
      </c>
      <c r="Z17" s="349">
        <v>37</v>
      </c>
      <c r="AA17" s="2"/>
      <c r="AC17" s="269"/>
      <c r="AD17" s="226"/>
      <c r="AE17" s="2"/>
    </row>
    <row r="18" spans="1:31" s="261" customFormat="1" ht="24" thickBot="1">
      <c r="A18" s="311">
        <v>3</v>
      </c>
      <c r="B18" s="261" t="s">
        <v>8</v>
      </c>
      <c r="C18" s="320">
        <v>41</v>
      </c>
      <c r="D18" s="321">
        <v>106</v>
      </c>
      <c r="E18" s="360">
        <v>3</v>
      </c>
      <c r="F18" s="319"/>
      <c r="G18" s="311">
        <v>3</v>
      </c>
      <c r="H18" s="261" t="s">
        <v>77</v>
      </c>
      <c r="I18" s="317">
        <v>39</v>
      </c>
      <c r="J18" s="318">
        <v>48</v>
      </c>
      <c r="K18" s="361">
        <v>3</v>
      </c>
      <c r="L18" s="105"/>
      <c r="M18" s="311">
        <v>3</v>
      </c>
      <c r="N18" s="261" t="s">
        <v>431</v>
      </c>
      <c r="O18" s="320">
        <v>40</v>
      </c>
      <c r="P18" s="321">
        <v>47</v>
      </c>
      <c r="Q18" s="362">
        <v>1</v>
      </c>
      <c r="R18" s="347" t="s">
        <v>259</v>
      </c>
      <c r="S18" s="320">
        <v>36</v>
      </c>
      <c r="T18" s="321">
        <v>49</v>
      </c>
      <c r="U18" s="338"/>
      <c r="V18" s="338"/>
      <c r="Y18" s="352" t="s">
        <v>57</v>
      </c>
      <c r="Z18" s="349">
        <v>36</v>
      </c>
      <c r="AA18" s="2"/>
      <c r="AC18" s="269"/>
      <c r="AD18" s="251"/>
      <c r="AE18" s="2"/>
    </row>
    <row r="19" spans="1:31" s="261" customFormat="1" ht="24" thickBot="1">
      <c r="A19" s="311">
        <v>4</v>
      </c>
      <c r="B19" s="261" t="s">
        <v>21</v>
      </c>
      <c r="C19" s="320">
        <v>39</v>
      </c>
      <c r="D19" s="321">
        <v>111</v>
      </c>
      <c r="E19" s="360">
        <v>1</v>
      </c>
      <c r="F19" s="319"/>
      <c r="G19" s="311">
        <v>4</v>
      </c>
      <c r="H19" s="261" t="s">
        <v>22</v>
      </c>
      <c r="I19" s="320">
        <v>36</v>
      </c>
      <c r="J19" s="321">
        <v>46</v>
      </c>
      <c r="K19" s="361">
        <v>4</v>
      </c>
      <c r="L19" s="105"/>
      <c r="M19" s="311">
        <v>4</v>
      </c>
      <c r="N19" s="261" t="s">
        <v>444</v>
      </c>
      <c r="O19" s="317">
        <v>35</v>
      </c>
      <c r="P19" s="318">
        <v>40</v>
      </c>
      <c r="Q19" s="362">
        <v>4</v>
      </c>
      <c r="R19" s="363" t="s">
        <v>137</v>
      </c>
      <c r="S19" s="320">
        <v>34</v>
      </c>
      <c r="T19" s="321">
        <v>47</v>
      </c>
      <c r="U19" s="338"/>
      <c r="V19" s="338"/>
      <c r="Y19" s="352" t="s">
        <v>259</v>
      </c>
      <c r="Z19" s="349">
        <v>35</v>
      </c>
      <c r="AA19" s="2"/>
      <c r="AC19" s="269"/>
      <c r="AD19" s="251"/>
      <c r="AE19" s="2"/>
    </row>
    <row r="20" spans="1:31" s="261" customFormat="1" ht="24" thickBot="1">
      <c r="A20" s="311">
        <v>5</v>
      </c>
      <c r="B20" s="261" t="s">
        <v>7</v>
      </c>
      <c r="C20" s="320">
        <v>39</v>
      </c>
      <c r="D20" s="321">
        <v>85</v>
      </c>
      <c r="E20" s="319"/>
      <c r="F20" s="319"/>
      <c r="G20" s="311">
        <v>5</v>
      </c>
      <c r="H20" s="261" t="s">
        <v>66</v>
      </c>
      <c r="I20" s="320">
        <v>35</v>
      </c>
      <c r="J20" s="321">
        <v>67</v>
      </c>
      <c r="K20" s="86"/>
      <c r="L20" s="86"/>
      <c r="M20" s="311">
        <v>5</v>
      </c>
      <c r="N20" s="261" t="s">
        <v>58</v>
      </c>
      <c r="O20" s="320">
        <v>30</v>
      </c>
      <c r="P20" s="321">
        <v>44</v>
      </c>
      <c r="Q20" s="338"/>
      <c r="R20" s="359" t="s">
        <v>57</v>
      </c>
      <c r="S20" s="328">
        <v>29</v>
      </c>
      <c r="T20" s="329">
        <v>45</v>
      </c>
      <c r="U20" s="338"/>
      <c r="V20" s="338"/>
      <c r="Y20" s="352" t="s">
        <v>137</v>
      </c>
      <c r="Z20" s="349">
        <v>34</v>
      </c>
      <c r="AA20" s="2"/>
      <c r="AC20" s="269"/>
      <c r="AD20" s="251"/>
      <c r="AE20" s="2"/>
    </row>
    <row r="21" spans="1:31" s="261" customFormat="1" ht="25" thickTop="1" thickBot="1">
      <c r="A21" s="311">
        <v>6</v>
      </c>
      <c r="B21" s="261" t="s">
        <v>47</v>
      </c>
      <c r="C21" s="320">
        <v>38</v>
      </c>
      <c r="D21" s="321">
        <v>92</v>
      </c>
      <c r="E21" s="319"/>
      <c r="F21" s="319"/>
      <c r="G21" s="311">
        <v>6</v>
      </c>
      <c r="H21" s="261" t="s">
        <v>57</v>
      </c>
      <c r="I21" s="320">
        <v>34</v>
      </c>
      <c r="J21" s="321">
        <v>62</v>
      </c>
      <c r="K21" s="86"/>
      <c r="L21" s="86"/>
      <c r="M21" s="311">
        <v>6</v>
      </c>
      <c r="N21" s="261" t="s">
        <v>181</v>
      </c>
      <c r="O21" s="320">
        <v>29</v>
      </c>
      <c r="P21" s="321">
        <v>48</v>
      </c>
      <c r="Q21" s="2"/>
      <c r="R21" s="344" t="s">
        <v>431</v>
      </c>
      <c r="S21" s="345">
        <v>28</v>
      </c>
      <c r="T21" s="346">
        <v>62</v>
      </c>
      <c r="U21" s="2"/>
      <c r="V21" s="2"/>
      <c r="Y21" s="352" t="s">
        <v>54</v>
      </c>
      <c r="Z21" s="349">
        <v>33</v>
      </c>
      <c r="AA21" s="2"/>
      <c r="AE21" s="2"/>
    </row>
    <row r="22" spans="1:31" s="261" customFormat="1" ht="24" thickBot="1">
      <c r="A22" s="311">
        <v>7</v>
      </c>
      <c r="B22" s="261" t="s">
        <v>10</v>
      </c>
      <c r="C22" s="320">
        <v>37</v>
      </c>
      <c r="D22" s="321">
        <v>113</v>
      </c>
      <c r="E22" s="319"/>
      <c r="F22" s="319"/>
      <c r="G22" s="311">
        <v>7</v>
      </c>
      <c r="H22" s="261" t="s">
        <v>259</v>
      </c>
      <c r="I22" s="320">
        <v>30</v>
      </c>
      <c r="J22" s="321">
        <v>56</v>
      </c>
      <c r="K22" s="86"/>
      <c r="L22" s="86"/>
      <c r="M22" s="311">
        <v>7</v>
      </c>
      <c r="N22" s="261" t="s">
        <v>179</v>
      </c>
      <c r="O22" s="320">
        <v>28</v>
      </c>
      <c r="P22" s="321">
        <v>48</v>
      </c>
      <c r="Q22" s="2"/>
      <c r="R22" s="347" t="s">
        <v>444</v>
      </c>
      <c r="S22" s="320">
        <v>26</v>
      </c>
      <c r="T22" s="321">
        <v>39</v>
      </c>
      <c r="U22" s="2"/>
      <c r="V22" s="2"/>
      <c r="Y22" s="352" t="s">
        <v>431</v>
      </c>
      <c r="Z22" s="349">
        <v>34</v>
      </c>
      <c r="AA22" s="2" t="s">
        <v>524</v>
      </c>
      <c r="AE22" s="2"/>
    </row>
    <row r="23" spans="1:31" s="261" customFormat="1" ht="24" thickBot="1">
      <c r="A23" s="311">
        <v>8</v>
      </c>
      <c r="B23" s="261" t="s">
        <v>11</v>
      </c>
      <c r="C23" s="320">
        <v>34</v>
      </c>
      <c r="D23" s="321">
        <v>96</v>
      </c>
      <c r="E23" s="319"/>
      <c r="F23" s="319"/>
      <c r="G23" s="311">
        <v>8</v>
      </c>
      <c r="H23" s="261" t="s">
        <v>137</v>
      </c>
      <c r="I23" s="320">
        <v>23</v>
      </c>
      <c r="J23" s="321">
        <v>56</v>
      </c>
      <c r="K23" s="86"/>
      <c r="L23" s="86"/>
      <c r="M23" s="311">
        <v>8</v>
      </c>
      <c r="N23" s="261" t="s">
        <v>164</v>
      </c>
      <c r="O23" s="320">
        <v>22</v>
      </c>
      <c r="P23" s="321">
        <v>28</v>
      </c>
      <c r="Q23" s="2"/>
      <c r="R23" s="347" t="s">
        <v>62</v>
      </c>
      <c r="S23" s="320">
        <v>21</v>
      </c>
      <c r="T23" s="321">
        <v>51</v>
      </c>
      <c r="U23" s="2"/>
      <c r="V23" s="2"/>
      <c r="Y23" s="352" t="s">
        <v>62</v>
      </c>
      <c r="Z23" s="364">
        <v>32</v>
      </c>
      <c r="AA23" s="2" t="s">
        <v>525</v>
      </c>
      <c r="AE23" s="2"/>
    </row>
    <row r="24" spans="1:31" s="261" customFormat="1" ht="24" thickBot="1">
      <c r="A24" s="311">
        <v>9</v>
      </c>
      <c r="B24" s="261" t="s">
        <v>30</v>
      </c>
      <c r="C24" s="320">
        <v>28</v>
      </c>
      <c r="D24" s="321">
        <v>68</v>
      </c>
      <c r="E24" s="319"/>
      <c r="F24" s="319"/>
      <c r="G24" s="311">
        <v>9</v>
      </c>
      <c r="H24" s="261" t="s">
        <v>54</v>
      </c>
      <c r="I24" s="328">
        <v>19</v>
      </c>
      <c r="J24" s="329">
        <v>48</v>
      </c>
      <c r="K24" s="86"/>
      <c r="L24" s="86"/>
      <c r="M24" s="311">
        <v>9</v>
      </c>
      <c r="N24" s="261" t="s">
        <v>565</v>
      </c>
      <c r="O24" s="328">
        <v>20</v>
      </c>
      <c r="P24" s="329">
        <v>29</v>
      </c>
      <c r="Q24" s="2"/>
      <c r="R24" s="347" t="s">
        <v>18</v>
      </c>
      <c r="S24" s="317">
        <v>21</v>
      </c>
      <c r="T24" s="318">
        <v>43</v>
      </c>
      <c r="U24" s="2"/>
      <c r="V24" s="2"/>
      <c r="Y24" s="365" t="s">
        <v>18</v>
      </c>
      <c r="Z24" s="366">
        <v>30</v>
      </c>
      <c r="AE24" s="2"/>
    </row>
    <row r="25" spans="1:31" s="261" customFormat="1" ht="29.25" customHeight="1" thickTop="1" thickBot="1">
      <c r="A25" s="311">
        <v>10</v>
      </c>
      <c r="B25" s="261" t="s">
        <v>27</v>
      </c>
      <c r="C25" s="328">
        <v>16</v>
      </c>
      <c r="D25" s="329">
        <v>59</v>
      </c>
      <c r="E25" s="2"/>
      <c r="F25" s="2"/>
      <c r="G25"/>
      <c r="H25"/>
      <c r="I25"/>
      <c r="J25"/>
      <c r="K25" s="2"/>
      <c r="L25" s="2"/>
      <c r="M25"/>
      <c r="N25" s="299"/>
      <c r="O25" s="299"/>
      <c r="P25" s="299"/>
      <c r="Q25" s="319"/>
      <c r="R25" s="347" t="s">
        <v>58</v>
      </c>
      <c r="S25" s="320">
        <v>21</v>
      </c>
      <c r="T25" s="321">
        <v>32</v>
      </c>
      <c r="U25" s="319"/>
      <c r="V25" s="319"/>
      <c r="Y25" s="367"/>
      <c r="Z25" s="368"/>
      <c r="AA25" s="2"/>
      <c r="AE25" s="2"/>
    </row>
    <row r="26" spans="1:31" s="261" customFormat="1" ht="29.25" customHeight="1" thickTop="1">
      <c r="A26" s="311"/>
      <c r="B26" s="58"/>
      <c r="C26" s="236"/>
      <c r="D26" s="236"/>
      <c r="E26" s="2"/>
      <c r="F26" s="2"/>
      <c r="G26"/>
      <c r="H26"/>
      <c r="I26"/>
      <c r="J26"/>
      <c r="K26" s="2"/>
      <c r="L26" s="2"/>
      <c r="M26"/>
      <c r="N26" s="299"/>
      <c r="O26" s="299"/>
      <c r="P26" s="299"/>
      <c r="Q26" s="319"/>
      <c r="R26" s="347" t="s">
        <v>179</v>
      </c>
      <c r="S26" s="320">
        <v>20</v>
      </c>
      <c r="T26" s="321">
        <v>56</v>
      </c>
      <c r="U26" s="319"/>
      <c r="V26" s="319"/>
      <c r="Y26" s="58"/>
      <c r="Z26" s="251"/>
      <c r="AA26" s="2"/>
      <c r="AE26" s="2"/>
    </row>
    <row r="27" spans="1:31" s="261" customFormat="1">
      <c r="A27" s="311"/>
      <c r="B27" s="58"/>
      <c r="C27" s="236"/>
      <c r="D27" s="236"/>
      <c r="E27" s="2"/>
      <c r="F27" s="2"/>
      <c r="G27"/>
      <c r="H27"/>
      <c r="I27"/>
      <c r="J27"/>
      <c r="K27" s="2"/>
      <c r="L27" s="2"/>
      <c r="M27"/>
      <c r="N27"/>
      <c r="O27"/>
      <c r="P27"/>
      <c r="Q27" s="105"/>
      <c r="R27" s="347" t="s">
        <v>164</v>
      </c>
      <c r="S27" s="320">
        <v>16</v>
      </c>
      <c r="T27" s="321">
        <v>32</v>
      </c>
      <c r="U27" s="105"/>
      <c r="V27" s="105"/>
      <c r="Y27" s="58"/>
      <c r="Z27" s="251"/>
      <c r="AA27" s="2"/>
      <c r="AE27" s="2"/>
    </row>
    <row r="28" spans="1:31" s="261" customFormat="1">
      <c r="A28"/>
      <c r="B28" s="58"/>
      <c r="C28" s="236"/>
      <c r="D28" s="236"/>
      <c r="E28" s="2"/>
      <c r="F28" s="2"/>
      <c r="G28"/>
      <c r="P28"/>
      <c r="Q28" s="2"/>
      <c r="R28" s="347" t="s">
        <v>565</v>
      </c>
      <c r="S28" s="320">
        <v>12</v>
      </c>
      <c r="T28" s="321">
        <v>27</v>
      </c>
      <c r="U28" s="2"/>
      <c r="V28" s="2"/>
      <c r="Y28" s="58"/>
      <c r="Z28" s="251"/>
      <c r="AA28" s="2"/>
      <c r="AE28" s="2"/>
    </row>
    <row r="29" spans="1:31" ht="24" thickBot="1">
      <c r="B29" s="58"/>
      <c r="C29" s="236"/>
      <c r="D29" s="236"/>
      <c r="N29"/>
      <c r="O29"/>
      <c r="P29"/>
      <c r="Q29" s="338"/>
      <c r="R29" s="359" t="s">
        <v>181</v>
      </c>
      <c r="S29" s="328">
        <v>11</v>
      </c>
      <c r="T29" s="329">
        <v>42</v>
      </c>
      <c r="U29" s="338"/>
      <c r="V29" s="338"/>
      <c r="Y29" s="58"/>
      <c r="Z29" s="251"/>
    </row>
    <row r="30" spans="1:31" ht="24" thickTop="1">
      <c r="B30" s="58"/>
      <c r="C30" s="236"/>
      <c r="D30" s="236"/>
      <c r="N30"/>
      <c r="O30"/>
      <c r="P30"/>
      <c r="Q30" s="338"/>
      <c r="R30" s="338"/>
      <c r="S30" s="338"/>
      <c r="T30" s="338"/>
      <c r="U30" s="338"/>
      <c r="V30" s="338"/>
      <c r="Y30" s="58"/>
      <c r="Z30" s="251"/>
    </row>
    <row r="31" spans="1:31">
      <c r="B31" s="58"/>
      <c r="C31" s="236"/>
      <c r="D31" s="236"/>
      <c r="N31"/>
      <c r="O31"/>
      <c r="P31"/>
      <c r="Q31" s="338"/>
      <c r="R31" s="338"/>
      <c r="S31" s="338"/>
      <c r="T31" s="338"/>
      <c r="U31" s="338"/>
      <c r="V31" s="338"/>
      <c r="Y31" s="58"/>
      <c r="Z31" s="251"/>
    </row>
    <row r="32" spans="1:31">
      <c r="B32" s="58"/>
      <c r="C32" s="236"/>
      <c r="D32" s="236"/>
      <c r="N32"/>
      <c r="O32"/>
      <c r="P32"/>
      <c r="Q32" s="338"/>
      <c r="R32" s="338"/>
      <c r="S32" s="338"/>
      <c r="T32" s="338"/>
      <c r="U32" s="338"/>
      <c r="V32" s="338"/>
      <c r="AA32" s="261"/>
      <c r="AB32" s="2"/>
      <c r="AC32"/>
      <c r="AD32"/>
      <c r="AE32"/>
    </row>
    <row r="33" spans="2:31">
      <c r="B33" s="58"/>
      <c r="C33" s="236"/>
      <c r="D33" s="236"/>
      <c r="AA33" s="261"/>
      <c r="AB33" s="2"/>
      <c r="AC33"/>
      <c r="AD33"/>
      <c r="AE33"/>
    </row>
    <row r="34" spans="2:31">
      <c r="B34" s="58"/>
      <c r="C34" s="236"/>
      <c r="D34" s="236"/>
      <c r="AA34" s="261"/>
      <c r="AB34" s="2"/>
      <c r="AC34"/>
      <c r="AD34"/>
      <c r="AE34"/>
    </row>
    <row r="35" spans="2:31">
      <c r="B35" s="58"/>
      <c r="C35" s="236"/>
      <c r="D35" s="236"/>
    </row>
    <row r="36" spans="2:31">
      <c r="B36" s="58"/>
      <c r="C36" s="236"/>
      <c r="D36" s="236"/>
      <c r="X36" s="159"/>
    </row>
    <row r="37" spans="2:31">
      <c r="B37" s="58"/>
      <c r="C37" s="236"/>
      <c r="D37" s="236"/>
      <c r="X37" s="159"/>
    </row>
    <row r="38" spans="2:31">
      <c r="B38" s="58"/>
      <c r="C38" s="236"/>
      <c r="D38" s="236"/>
      <c r="X38" s="159"/>
    </row>
    <row r="39" spans="2:31">
      <c r="B39" s="58"/>
      <c r="C39" s="236"/>
      <c r="D39" s="236"/>
      <c r="X39" s="159"/>
    </row>
    <row r="40" spans="2:31">
      <c r="B40" s="58"/>
      <c r="C40" s="236"/>
      <c r="D40" s="236"/>
      <c r="X40" s="159"/>
    </row>
    <row r="41" spans="2:31">
      <c r="B41" s="58"/>
      <c r="C41" s="236"/>
      <c r="D41" s="236"/>
    </row>
    <row r="42" spans="2:31">
      <c r="B42" s="58"/>
      <c r="C42" s="236"/>
      <c r="D42" s="236"/>
    </row>
    <row r="43" spans="2:31">
      <c r="B43" s="58"/>
      <c r="C43" s="236"/>
      <c r="D43" s="236"/>
    </row>
    <row r="44" spans="2:31">
      <c r="B44" s="58"/>
      <c r="C44" s="236"/>
      <c r="D44" s="236"/>
    </row>
    <row r="45" spans="2:31">
      <c r="B45" s="58"/>
      <c r="C45" s="236"/>
      <c r="D45" s="236"/>
    </row>
    <row r="46" spans="2:31">
      <c r="B46" s="58"/>
      <c r="C46" s="236"/>
      <c r="D46" s="236"/>
    </row>
    <row r="47" spans="2:31">
      <c r="B47" s="58"/>
      <c r="C47" s="236"/>
      <c r="D47" s="236"/>
    </row>
    <row r="48" spans="2:31">
      <c r="B48" s="58"/>
      <c r="C48" s="236"/>
      <c r="D48" s="236"/>
    </row>
    <row r="49" spans="2:19" customFormat="1">
      <c r="B49" s="58"/>
      <c r="C49" s="236"/>
      <c r="D49" s="236"/>
    </row>
    <row r="50" spans="2:19" customFormat="1">
      <c r="B50" s="58"/>
      <c r="C50" s="236"/>
      <c r="D50" s="236"/>
    </row>
    <row r="51" spans="2:19" customFormat="1">
      <c r="B51" s="58"/>
      <c r="C51" s="236"/>
      <c r="D51" s="236"/>
    </row>
    <row r="52" spans="2:19" customFormat="1">
      <c r="B52" s="58"/>
      <c r="C52" s="236"/>
      <c r="D52" s="236"/>
    </row>
    <row r="53" spans="2:19" customFormat="1">
      <c r="B53" s="58"/>
      <c r="C53" s="236"/>
      <c r="D53" s="236"/>
    </row>
    <row r="54" spans="2:19" customFormat="1">
      <c r="B54" s="58"/>
      <c r="C54" s="236"/>
      <c r="D54" s="236"/>
    </row>
    <row r="55" spans="2:19" customFormat="1" ht="15">
      <c r="B55" s="159"/>
      <c r="C55" s="159"/>
      <c r="D55" s="159"/>
    </row>
    <row r="56" spans="2:19" customFormat="1" ht="15">
      <c r="B56" s="159"/>
      <c r="C56" s="159"/>
      <c r="D56" s="159"/>
    </row>
    <row r="57" spans="2:19">
      <c r="E57"/>
      <c r="F57"/>
      <c r="K57"/>
      <c r="L57"/>
      <c r="N57"/>
      <c r="O57"/>
      <c r="P57"/>
      <c r="Q57"/>
      <c r="R57"/>
      <c r="S57"/>
    </row>
    <row r="58" spans="2:19">
      <c r="E58"/>
      <c r="F58"/>
      <c r="K58"/>
      <c r="L58"/>
      <c r="N58"/>
      <c r="O58"/>
      <c r="P58"/>
      <c r="Q58"/>
      <c r="R58"/>
      <c r="S58"/>
    </row>
    <row r="59" spans="2:19">
      <c r="E59"/>
      <c r="F59"/>
      <c r="K59"/>
      <c r="L59"/>
      <c r="N59"/>
      <c r="O59"/>
      <c r="P59"/>
      <c r="Q59"/>
      <c r="R59"/>
      <c r="S59"/>
    </row>
    <row r="60" spans="2:19">
      <c r="E60"/>
      <c r="F60"/>
      <c r="K60"/>
      <c r="L60"/>
      <c r="N60"/>
      <c r="O60"/>
      <c r="P60"/>
      <c r="Q60"/>
      <c r="R60"/>
      <c r="S60"/>
    </row>
    <row r="61" spans="2:19" ht="19.5" customHeight="1">
      <c r="E61"/>
      <c r="F61"/>
      <c r="K61"/>
      <c r="L61"/>
      <c r="N61"/>
      <c r="O61"/>
      <c r="P61"/>
      <c r="Q61"/>
      <c r="R61"/>
      <c r="S61"/>
    </row>
    <row r="62" spans="2:19" ht="18" customHeight="1">
      <c r="E62"/>
      <c r="F62"/>
      <c r="K62"/>
      <c r="L62"/>
      <c r="N62"/>
      <c r="O62"/>
      <c r="P62"/>
      <c r="Q62"/>
      <c r="R62"/>
      <c r="S62"/>
    </row>
    <row r="63" spans="2:19">
      <c r="E63"/>
      <c r="F63"/>
      <c r="K63"/>
      <c r="L63"/>
      <c r="N63"/>
      <c r="O63"/>
      <c r="P63"/>
      <c r="Q63"/>
      <c r="R63"/>
      <c r="S63"/>
    </row>
  </sheetData>
  <mergeCells count="2">
    <mergeCell ref="Y2:AA2"/>
    <mergeCell ref="AC2:AF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Tour Rankings-Comp</vt:lpstr>
      <vt:lpstr>Tour Rankings-Rec</vt:lpstr>
      <vt:lpstr>WCC</vt:lpstr>
      <vt:lpstr>Kawartha</vt:lpstr>
      <vt:lpstr>Hamilton</vt:lpstr>
      <vt:lpstr>London</vt:lpstr>
      <vt:lpstr>Waterloo</vt:lpstr>
      <vt:lpstr>Exeter</vt:lpstr>
      <vt:lpstr>St Jacobs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Walsh</dc:creator>
  <cp:lastModifiedBy>Nathan Walsh</cp:lastModifiedBy>
  <dcterms:created xsi:type="dcterms:W3CDTF">2020-03-22T02:09:51Z</dcterms:created>
  <dcterms:modified xsi:type="dcterms:W3CDTF">2020-05-10T23:42:29Z</dcterms:modified>
</cp:coreProperties>
</file>